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Blackball\"/>
    </mc:Choice>
  </mc:AlternateContent>
  <xr:revisionPtr revIDLastSave="0" documentId="13_ncr:1_{5023A27E-A764-415C-A2B2-B773A45F2949}" xr6:coauthVersionLast="47" xr6:coauthVersionMax="47" xr10:uidLastSave="{00000000-0000-0000-0000-000000000000}"/>
  <workbookProtection workbookAlgorithmName="SHA-512" workbookHashValue="Roo7IgKHu5zPBWhs5HCeCcE+qVl63mZnnl9rvenL7B+bb1A/QPJrsPW++y6m0gkdiNVt2EmjP5hruRX+JPjA2g==" workbookSaltValue="Lzjt/mq5VQuLn10HYJuUJA==" workbookSpinCount="100000" lockStructure="1"/>
  <bookViews>
    <workbookView xWindow="-120" yWindow="-120" windowWidth="20730" windowHeight="11160" tabRatio="910" activeTab="1" xr2:uid="{00000000-000D-0000-FFFF-FFFF00000000}"/>
  </bookViews>
  <sheets>
    <sheet name="DFA_1Bronze" sheetId="43" r:id="rId1"/>
    <sheet name="Notice d'usage" sheetId="46" r:id="rId2"/>
    <sheet name="Résultats" sheetId="47" r:id="rId3"/>
    <sheet name="FigA1" sheetId="2" r:id="rId4"/>
    <sheet name="FigA2" sheetId="3" r:id="rId5"/>
    <sheet name="FigA3" sheetId="4" r:id="rId6"/>
    <sheet name="FigA4" sheetId="5" r:id="rId7"/>
    <sheet name="FigB1" sheetId="6" r:id="rId8"/>
    <sheet name="FigB2" sheetId="7" r:id="rId9"/>
    <sheet name="FigB3" sheetId="8" r:id="rId10"/>
    <sheet name="FigB4" sheetId="9" r:id="rId11"/>
    <sheet name="FigC1" sheetId="10" r:id="rId12"/>
    <sheet name="FigC2" sheetId="27" r:id="rId13"/>
    <sheet name="FigC3" sheetId="28" r:id="rId14"/>
    <sheet name="FigD1" sheetId="29" r:id="rId15"/>
    <sheet name="FigD2" sheetId="30" r:id="rId16"/>
    <sheet name="FigD3" sheetId="31" r:id="rId17"/>
    <sheet name="FigE1" sheetId="32" r:id="rId18"/>
    <sheet name="FigE2" sheetId="33" r:id="rId19"/>
    <sheet name="FigE3" sheetId="34" r:id="rId20"/>
    <sheet name="FigF1" sheetId="35" r:id="rId21"/>
    <sheet name="FigF2" sheetId="36" r:id="rId22"/>
    <sheet name="FigF3" sheetId="37" r:id="rId23"/>
    <sheet name="Joueur1" sheetId="1" r:id="rId24"/>
    <sheet name="Joueur2" sheetId="42" r:id="rId25"/>
    <sheet name="Joueur3" sheetId="44" r:id="rId26"/>
    <sheet name="Joueur4" sheetId="45" r:id="rId27"/>
    <sheet name="Joueur5" sheetId="48" r:id="rId28"/>
    <sheet name="Joueur6" sheetId="49" r:id="rId29"/>
    <sheet name="Joueur7" sheetId="50" r:id="rId30"/>
    <sheet name="Joueur8" sheetId="51" r:id="rId31"/>
    <sheet name="Joueur9" sheetId="52" r:id="rId32"/>
    <sheet name="Joueur10" sheetId="53" r:id="rId33"/>
    <sheet name="Joueur11" sheetId="54" r:id="rId34"/>
    <sheet name="Joueur12" sheetId="55" r:id="rId35"/>
    <sheet name="Joueur13" sheetId="56" r:id="rId36"/>
    <sheet name="Joueur14" sheetId="57" r:id="rId37"/>
    <sheet name="Joueur15" sheetId="58" r:id="rId38"/>
    <sheet name="Joueur16" sheetId="59" r:id="rId39"/>
    <sheet name="Joueur17" sheetId="61" r:id="rId40"/>
    <sheet name="Joueur18" sheetId="62" r:id="rId41"/>
    <sheet name="Joueur19" sheetId="63" r:id="rId42"/>
    <sheet name="Joueur20" sheetId="64" r:id="rId43"/>
  </sheets>
  <definedNames>
    <definedName name="_AMO_UniqueIdentifier" hidden="1">"'6929c879-2887-46f4-bb06-6da2a08953f3'"</definedName>
  </definedNames>
  <calcPr calcId="191029"/>
</workbook>
</file>

<file path=xl/calcChain.xml><?xml version="1.0" encoding="utf-8"?>
<calcChain xmlns="http://schemas.openxmlformats.org/spreadsheetml/2006/main">
  <c r="K2" i="2" l="1"/>
  <c r="B2" i="64"/>
  <c r="B47" i="64"/>
  <c r="C3" i="1"/>
  <c r="B2" i="1"/>
  <c r="F15" i="64" l="1"/>
  <c r="E30" i="64"/>
  <c r="E29" i="64"/>
  <c r="E28" i="64"/>
  <c r="E27" i="64"/>
  <c r="E26" i="64"/>
  <c r="E25" i="64"/>
  <c r="E24" i="64"/>
  <c r="E23" i="64"/>
  <c r="E22" i="64"/>
  <c r="E21" i="64"/>
  <c r="E20" i="64"/>
  <c r="E19" i="64"/>
  <c r="E18" i="64"/>
  <c r="E17" i="64"/>
  <c r="E16" i="64"/>
  <c r="E15" i="64"/>
  <c r="E14" i="64"/>
  <c r="E13" i="64"/>
  <c r="E12" i="64"/>
  <c r="D30" i="64"/>
  <c r="D29" i="64"/>
  <c r="D28" i="64"/>
  <c r="D27" i="64"/>
  <c r="D26" i="64"/>
  <c r="D25" i="64"/>
  <c r="D24" i="64"/>
  <c r="D23" i="64"/>
  <c r="D22" i="64"/>
  <c r="D21" i="64"/>
  <c r="D20" i="64"/>
  <c r="D19" i="64"/>
  <c r="D18" i="64"/>
  <c r="D17" i="64"/>
  <c r="D16" i="64"/>
  <c r="D15" i="64"/>
  <c r="D14" i="64"/>
  <c r="D13" i="64"/>
  <c r="D12" i="64"/>
  <c r="C30" i="64"/>
  <c r="C29" i="64"/>
  <c r="C28" i="64"/>
  <c r="C27" i="64"/>
  <c r="C26" i="64"/>
  <c r="C25" i="64"/>
  <c r="C24" i="64"/>
  <c r="C23" i="64"/>
  <c r="C22" i="64"/>
  <c r="C21" i="64"/>
  <c r="C20" i="64"/>
  <c r="C19" i="64"/>
  <c r="C18" i="64"/>
  <c r="C17" i="64"/>
  <c r="C16" i="64"/>
  <c r="C15" i="64"/>
  <c r="C14" i="64"/>
  <c r="C13" i="64"/>
  <c r="C12" i="64"/>
  <c r="F23" i="63"/>
  <c r="F19" i="63"/>
  <c r="E30" i="63"/>
  <c r="E29" i="63"/>
  <c r="E28" i="63"/>
  <c r="E27" i="63"/>
  <c r="E26" i="63"/>
  <c r="E25" i="63"/>
  <c r="E24" i="63"/>
  <c r="E23" i="63"/>
  <c r="E22" i="63"/>
  <c r="E21" i="63"/>
  <c r="E20" i="63"/>
  <c r="E19" i="63"/>
  <c r="E18" i="63"/>
  <c r="E17" i="63"/>
  <c r="E16" i="63"/>
  <c r="E15" i="63"/>
  <c r="E14" i="63"/>
  <c r="E13" i="63"/>
  <c r="E12" i="63"/>
  <c r="D30" i="63"/>
  <c r="D29" i="63"/>
  <c r="D28" i="63"/>
  <c r="D27" i="63"/>
  <c r="D26" i="63"/>
  <c r="D25" i="63"/>
  <c r="D24" i="63"/>
  <c r="D23" i="63"/>
  <c r="D22" i="63"/>
  <c r="D21" i="63"/>
  <c r="D20" i="63"/>
  <c r="D19" i="63"/>
  <c r="D18" i="63"/>
  <c r="D17" i="63"/>
  <c r="D16" i="63"/>
  <c r="D15" i="63"/>
  <c r="D14" i="63"/>
  <c r="D13" i="63"/>
  <c r="D12" i="63"/>
  <c r="C30" i="63"/>
  <c r="C29" i="63"/>
  <c r="C28" i="63"/>
  <c r="C27" i="63"/>
  <c r="C26" i="63"/>
  <c r="C25" i="63"/>
  <c r="C24" i="63"/>
  <c r="C23" i="63"/>
  <c r="C22" i="63"/>
  <c r="C21" i="63"/>
  <c r="C20" i="63"/>
  <c r="C19" i="63"/>
  <c r="C18" i="63"/>
  <c r="C17" i="63"/>
  <c r="C16" i="63"/>
  <c r="C15" i="63"/>
  <c r="C14" i="63"/>
  <c r="C13" i="63"/>
  <c r="C12" i="63"/>
  <c r="F27" i="62"/>
  <c r="F23" i="62"/>
  <c r="E30" i="62"/>
  <c r="E29" i="62"/>
  <c r="E28" i="62"/>
  <c r="E27" i="62"/>
  <c r="E26" i="62"/>
  <c r="E25" i="62"/>
  <c r="E24" i="62"/>
  <c r="E23" i="62"/>
  <c r="E22" i="62"/>
  <c r="E21" i="62"/>
  <c r="E20" i="62"/>
  <c r="E19" i="62"/>
  <c r="E18" i="62"/>
  <c r="E17" i="62"/>
  <c r="E16" i="62"/>
  <c r="E15" i="62"/>
  <c r="E14" i="62"/>
  <c r="E13" i="62"/>
  <c r="E12" i="62"/>
  <c r="D30" i="62"/>
  <c r="D29" i="62"/>
  <c r="D28" i="62"/>
  <c r="D27" i="62"/>
  <c r="D26" i="62"/>
  <c r="D25" i="62"/>
  <c r="D24" i="62"/>
  <c r="D23" i="62"/>
  <c r="D22" i="62"/>
  <c r="D21" i="62"/>
  <c r="D20" i="62"/>
  <c r="D19" i="62"/>
  <c r="D18" i="62"/>
  <c r="D17" i="62"/>
  <c r="D16" i="62"/>
  <c r="D15" i="62"/>
  <c r="D14" i="62"/>
  <c r="D13" i="62"/>
  <c r="D12" i="62"/>
  <c r="C30" i="62"/>
  <c r="C29" i="62"/>
  <c r="C28" i="62"/>
  <c r="C27" i="62"/>
  <c r="C26" i="62"/>
  <c r="C25" i="62"/>
  <c r="C24" i="62"/>
  <c r="C23" i="62"/>
  <c r="C22" i="62"/>
  <c r="C21" i="62"/>
  <c r="C20" i="62"/>
  <c r="C19" i="62"/>
  <c r="C18" i="62"/>
  <c r="C17" i="62"/>
  <c r="C16" i="62"/>
  <c r="C15" i="62"/>
  <c r="C14" i="62"/>
  <c r="C13" i="62"/>
  <c r="C12" i="62"/>
  <c r="E30" i="61"/>
  <c r="E29" i="61"/>
  <c r="E28" i="61"/>
  <c r="E27" i="61"/>
  <c r="E26" i="61"/>
  <c r="E25" i="61"/>
  <c r="E24" i="61"/>
  <c r="E23" i="61"/>
  <c r="E22" i="61"/>
  <c r="E21" i="61"/>
  <c r="E20" i="61"/>
  <c r="E19" i="61"/>
  <c r="E18" i="61"/>
  <c r="E17" i="61"/>
  <c r="E16" i="61"/>
  <c r="E15" i="61"/>
  <c r="E14" i="61"/>
  <c r="E13" i="61"/>
  <c r="E12" i="61"/>
  <c r="D30" i="61"/>
  <c r="D29" i="61"/>
  <c r="D28" i="61"/>
  <c r="D27" i="61"/>
  <c r="D26" i="61"/>
  <c r="D25" i="61"/>
  <c r="D24" i="61"/>
  <c r="D23" i="61"/>
  <c r="D22" i="61"/>
  <c r="D21" i="61"/>
  <c r="D20" i="61"/>
  <c r="D19" i="61"/>
  <c r="D18" i="61"/>
  <c r="D17" i="61"/>
  <c r="D16" i="61"/>
  <c r="D15" i="61"/>
  <c r="D14" i="61"/>
  <c r="D13" i="61"/>
  <c r="D12" i="61"/>
  <c r="C30" i="61"/>
  <c r="C29" i="61"/>
  <c r="C28" i="61"/>
  <c r="C27" i="61"/>
  <c r="C26" i="61"/>
  <c r="C25" i="61"/>
  <c r="C24" i="61"/>
  <c r="C23" i="61"/>
  <c r="C22" i="61"/>
  <c r="C21" i="61"/>
  <c r="C20" i="61"/>
  <c r="C19" i="61"/>
  <c r="C18" i="61"/>
  <c r="C17" i="61"/>
  <c r="C16" i="61"/>
  <c r="C15" i="61"/>
  <c r="C14" i="61"/>
  <c r="C13" i="61"/>
  <c r="C12" i="61"/>
  <c r="F15" i="59"/>
  <c r="E30" i="59"/>
  <c r="E29" i="59"/>
  <c r="E28" i="59"/>
  <c r="E27" i="59"/>
  <c r="E26" i="59"/>
  <c r="E25" i="59"/>
  <c r="E24" i="59"/>
  <c r="E23" i="59"/>
  <c r="E22" i="59"/>
  <c r="E21" i="59"/>
  <c r="E20" i="59"/>
  <c r="E19" i="59"/>
  <c r="E18" i="59"/>
  <c r="E17" i="59"/>
  <c r="E16" i="59"/>
  <c r="E15" i="59"/>
  <c r="E14" i="59"/>
  <c r="E13" i="59"/>
  <c r="E12" i="59"/>
  <c r="D30" i="59"/>
  <c r="D29" i="59"/>
  <c r="D28" i="59"/>
  <c r="D27" i="59"/>
  <c r="D26" i="59"/>
  <c r="D25" i="59"/>
  <c r="D24" i="59"/>
  <c r="D23" i="59"/>
  <c r="D22" i="59"/>
  <c r="D21" i="59"/>
  <c r="D20" i="59"/>
  <c r="D19" i="59"/>
  <c r="D18" i="59"/>
  <c r="D17" i="59"/>
  <c r="D16" i="59"/>
  <c r="D15" i="59"/>
  <c r="D14" i="59"/>
  <c r="D13" i="59"/>
  <c r="D12" i="59"/>
  <c r="C30" i="59"/>
  <c r="C29" i="59"/>
  <c r="C28" i="59"/>
  <c r="C27" i="59"/>
  <c r="C26" i="59"/>
  <c r="C25" i="59"/>
  <c r="C24" i="59"/>
  <c r="C23" i="59"/>
  <c r="C22" i="59"/>
  <c r="C21" i="59"/>
  <c r="C20" i="59"/>
  <c r="C19" i="59"/>
  <c r="C18" i="59"/>
  <c r="C17" i="59"/>
  <c r="C16" i="59"/>
  <c r="C15" i="59"/>
  <c r="C14" i="59"/>
  <c r="C13" i="59"/>
  <c r="C12" i="59"/>
  <c r="F23" i="58"/>
  <c r="F19" i="58"/>
  <c r="E30" i="58"/>
  <c r="E29" i="58"/>
  <c r="E28" i="58"/>
  <c r="E27" i="58"/>
  <c r="E26" i="58"/>
  <c r="E25" i="58"/>
  <c r="E24" i="58"/>
  <c r="E23" i="58"/>
  <c r="E22" i="58"/>
  <c r="E21" i="58"/>
  <c r="E20" i="58"/>
  <c r="E19" i="58"/>
  <c r="E18" i="58"/>
  <c r="E17" i="58"/>
  <c r="E16" i="58"/>
  <c r="E15" i="58"/>
  <c r="E14" i="58"/>
  <c r="E13" i="58"/>
  <c r="E12" i="58"/>
  <c r="D30" i="58"/>
  <c r="D29" i="58"/>
  <c r="D28" i="58"/>
  <c r="D27" i="58"/>
  <c r="D26" i="58"/>
  <c r="D25" i="58"/>
  <c r="D24" i="58"/>
  <c r="D23" i="58"/>
  <c r="D22" i="58"/>
  <c r="D21" i="58"/>
  <c r="D20" i="58"/>
  <c r="D19" i="58"/>
  <c r="D18" i="58"/>
  <c r="D17" i="58"/>
  <c r="D16" i="58"/>
  <c r="D15" i="58"/>
  <c r="D14" i="58"/>
  <c r="D13" i="58"/>
  <c r="D12" i="58"/>
  <c r="C30" i="58"/>
  <c r="C29" i="58"/>
  <c r="C28" i="58"/>
  <c r="C27" i="58"/>
  <c r="C26" i="58"/>
  <c r="C25" i="58"/>
  <c r="C24" i="58"/>
  <c r="C23" i="58"/>
  <c r="C22" i="58"/>
  <c r="C21" i="58"/>
  <c r="C20" i="58"/>
  <c r="C19" i="58"/>
  <c r="C18" i="58"/>
  <c r="C17" i="58"/>
  <c r="C16" i="58"/>
  <c r="C15" i="58"/>
  <c r="C14" i="58"/>
  <c r="C13" i="58"/>
  <c r="C12" i="58"/>
  <c r="F27" i="57"/>
  <c r="F23" i="57"/>
  <c r="E30" i="57"/>
  <c r="E29" i="57"/>
  <c r="E28" i="57"/>
  <c r="E27" i="57"/>
  <c r="E26" i="57"/>
  <c r="E25" i="57"/>
  <c r="E24" i="57"/>
  <c r="E23" i="57"/>
  <c r="E22" i="57"/>
  <c r="E21" i="57"/>
  <c r="E20" i="57"/>
  <c r="E19" i="57"/>
  <c r="E18" i="57"/>
  <c r="E17" i="57"/>
  <c r="E16" i="57"/>
  <c r="E15" i="57"/>
  <c r="E14" i="57"/>
  <c r="E13" i="57"/>
  <c r="E12" i="57"/>
  <c r="D30" i="57"/>
  <c r="D29" i="57"/>
  <c r="D28" i="57"/>
  <c r="D27" i="57"/>
  <c r="D26" i="57"/>
  <c r="D25" i="57"/>
  <c r="D24" i="57"/>
  <c r="D23" i="57"/>
  <c r="D22" i="57"/>
  <c r="D21" i="57"/>
  <c r="D20" i="57"/>
  <c r="D19" i="57"/>
  <c r="D18" i="57"/>
  <c r="D17" i="57"/>
  <c r="D16" i="57"/>
  <c r="D15" i="57"/>
  <c r="D14" i="57"/>
  <c r="D13" i="57"/>
  <c r="D12" i="57"/>
  <c r="C30" i="57"/>
  <c r="C29" i="57"/>
  <c r="C28" i="57"/>
  <c r="C27" i="57"/>
  <c r="C26" i="57"/>
  <c r="C25" i="57"/>
  <c r="C24" i="57"/>
  <c r="C23" i="57"/>
  <c r="C22" i="57"/>
  <c r="C21" i="57"/>
  <c r="C20" i="57"/>
  <c r="C19" i="57"/>
  <c r="C18" i="57"/>
  <c r="C17" i="57"/>
  <c r="C16" i="57"/>
  <c r="C15" i="57"/>
  <c r="C14" i="57"/>
  <c r="C13" i="57"/>
  <c r="C12" i="57"/>
  <c r="E30" i="56"/>
  <c r="E29" i="56"/>
  <c r="E28" i="56"/>
  <c r="E27" i="56"/>
  <c r="E26" i="56"/>
  <c r="E25" i="56"/>
  <c r="E24" i="56"/>
  <c r="E23" i="56"/>
  <c r="E22" i="56"/>
  <c r="E21" i="56"/>
  <c r="E20" i="56"/>
  <c r="E19" i="56"/>
  <c r="E18" i="56"/>
  <c r="E17" i="56"/>
  <c r="E16" i="56"/>
  <c r="E15" i="56"/>
  <c r="E14" i="56"/>
  <c r="E13" i="56"/>
  <c r="E12" i="56"/>
  <c r="D30" i="56"/>
  <c r="D29" i="56"/>
  <c r="D28" i="56"/>
  <c r="D27" i="56"/>
  <c r="D26" i="56"/>
  <c r="D25" i="56"/>
  <c r="D24" i="56"/>
  <c r="D23" i="56"/>
  <c r="D22" i="56"/>
  <c r="D21" i="56"/>
  <c r="D20" i="56"/>
  <c r="D19" i="56"/>
  <c r="D18" i="56"/>
  <c r="D17" i="56"/>
  <c r="D16" i="56"/>
  <c r="D15" i="56"/>
  <c r="D14" i="56"/>
  <c r="D13" i="56"/>
  <c r="D12" i="56"/>
  <c r="C30" i="56"/>
  <c r="C29" i="56"/>
  <c r="C28" i="56"/>
  <c r="C27" i="56"/>
  <c r="C26" i="56"/>
  <c r="C25" i="56"/>
  <c r="C24" i="56"/>
  <c r="C23" i="56"/>
  <c r="C22" i="56"/>
  <c r="C21" i="56"/>
  <c r="C20" i="56"/>
  <c r="C19" i="56"/>
  <c r="C18" i="56"/>
  <c r="C17" i="56"/>
  <c r="C16" i="56"/>
  <c r="C15" i="56"/>
  <c r="C14" i="56"/>
  <c r="C13" i="56"/>
  <c r="C12" i="56"/>
  <c r="F15" i="55"/>
  <c r="E30" i="55"/>
  <c r="E29" i="55"/>
  <c r="E28" i="55"/>
  <c r="E27" i="55"/>
  <c r="E26" i="55"/>
  <c r="E25" i="55"/>
  <c r="E24" i="55"/>
  <c r="E23" i="55"/>
  <c r="E22" i="55"/>
  <c r="E21" i="55"/>
  <c r="E20" i="55"/>
  <c r="E19" i="55"/>
  <c r="E18" i="55"/>
  <c r="E17" i="55"/>
  <c r="E16" i="55"/>
  <c r="E15" i="55"/>
  <c r="E14" i="55"/>
  <c r="E13" i="55"/>
  <c r="E12" i="55"/>
  <c r="D30" i="55"/>
  <c r="D29" i="55"/>
  <c r="D28" i="55"/>
  <c r="D27" i="55"/>
  <c r="D26" i="55"/>
  <c r="D25" i="55"/>
  <c r="D24" i="55"/>
  <c r="D23" i="55"/>
  <c r="D22" i="55"/>
  <c r="D21" i="55"/>
  <c r="D20" i="55"/>
  <c r="D19" i="55"/>
  <c r="D18" i="55"/>
  <c r="D17" i="55"/>
  <c r="D16" i="55"/>
  <c r="D15" i="55"/>
  <c r="D14" i="55"/>
  <c r="D13" i="55"/>
  <c r="D12" i="55"/>
  <c r="C30" i="55"/>
  <c r="C29" i="55"/>
  <c r="C28" i="55"/>
  <c r="C27" i="55"/>
  <c r="C26" i="55"/>
  <c r="C25" i="55"/>
  <c r="C24" i="55"/>
  <c r="C23" i="55"/>
  <c r="C22" i="55"/>
  <c r="C21" i="55"/>
  <c r="C20" i="55"/>
  <c r="C19" i="55"/>
  <c r="C18" i="55"/>
  <c r="C17" i="55"/>
  <c r="C16" i="55"/>
  <c r="C15" i="55"/>
  <c r="C14" i="55"/>
  <c r="C13" i="55"/>
  <c r="C12" i="55"/>
  <c r="F23" i="54"/>
  <c r="F19" i="54"/>
  <c r="E30" i="54"/>
  <c r="E29" i="54"/>
  <c r="E28" i="54"/>
  <c r="E27" i="54"/>
  <c r="E26" i="54"/>
  <c r="E25" i="54"/>
  <c r="E24" i="54"/>
  <c r="E23" i="54"/>
  <c r="E22" i="54"/>
  <c r="E21" i="54"/>
  <c r="E20" i="54"/>
  <c r="E19" i="54"/>
  <c r="E18" i="54"/>
  <c r="E17" i="54"/>
  <c r="E16" i="54"/>
  <c r="E15" i="54"/>
  <c r="E14" i="54"/>
  <c r="E13" i="54"/>
  <c r="E12" i="54"/>
  <c r="D30" i="54"/>
  <c r="D29" i="54"/>
  <c r="D28" i="54"/>
  <c r="D27" i="54"/>
  <c r="D26" i="54"/>
  <c r="D25" i="54"/>
  <c r="D24" i="54"/>
  <c r="D23" i="54"/>
  <c r="D22" i="54"/>
  <c r="D21" i="54"/>
  <c r="D20" i="54"/>
  <c r="D19" i="54"/>
  <c r="D18" i="54"/>
  <c r="D17" i="54"/>
  <c r="D16" i="54"/>
  <c r="D15" i="54"/>
  <c r="D14" i="54"/>
  <c r="D13" i="54"/>
  <c r="D12" i="54"/>
  <c r="C30" i="54"/>
  <c r="C29" i="54"/>
  <c r="C28" i="54"/>
  <c r="C27" i="54"/>
  <c r="C26" i="54"/>
  <c r="C25" i="54"/>
  <c r="C24" i="54"/>
  <c r="C23" i="54"/>
  <c r="C22" i="54"/>
  <c r="C21" i="54"/>
  <c r="C20" i="54"/>
  <c r="C19" i="54"/>
  <c r="C18" i="54"/>
  <c r="C17" i="54"/>
  <c r="C16" i="54"/>
  <c r="C15" i="54"/>
  <c r="C14" i="54"/>
  <c r="C13" i="54"/>
  <c r="C12" i="54"/>
  <c r="F27" i="53"/>
  <c r="F23" i="53"/>
  <c r="E30" i="53"/>
  <c r="E29" i="53"/>
  <c r="E28" i="53"/>
  <c r="E27" i="53"/>
  <c r="E26" i="53"/>
  <c r="E25" i="53"/>
  <c r="E24" i="53"/>
  <c r="E23" i="53"/>
  <c r="E22" i="53"/>
  <c r="E21" i="53"/>
  <c r="E20" i="53"/>
  <c r="E19" i="53"/>
  <c r="E18" i="53"/>
  <c r="E17" i="53"/>
  <c r="E16" i="53"/>
  <c r="E15" i="53"/>
  <c r="E14" i="53"/>
  <c r="E13" i="53"/>
  <c r="E12" i="53"/>
  <c r="D30" i="53"/>
  <c r="D29" i="53"/>
  <c r="D28" i="53"/>
  <c r="D27" i="53"/>
  <c r="D26" i="53"/>
  <c r="D25" i="53"/>
  <c r="D24" i="53"/>
  <c r="D23" i="53"/>
  <c r="D22" i="53"/>
  <c r="D21" i="53"/>
  <c r="D20" i="53"/>
  <c r="D19" i="53"/>
  <c r="D18" i="53"/>
  <c r="D17" i="53"/>
  <c r="D16" i="53"/>
  <c r="D15" i="53"/>
  <c r="D14" i="53"/>
  <c r="D13" i="53"/>
  <c r="D12" i="53"/>
  <c r="C30" i="53"/>
  <c r="C29" i="53"/>
  <c r="C28" i="53"/>
  <c r="C27" i="53"/>
  <c r="C26" i="53"/>
  <c r="C25" i="53"/>
  <c r="C24" i="53"/>
  <c r="C23" i="53"/>
  <c r="C22" i="53"/>
  <c r="C21" i="53"/>
  <c r="C20" i="53"/>
  <c r="C19" i="53"/>
  <c r="C18" i="53"/>
  <c r="C17" i="53"/>
  <c r="C16" i="53"/>
  <c r="C15" i="53"/>
  <c r="C14" i="53"/>
  <c r="C13" i="53"/>
  <c r="C12" i="53"/>
  <c r="E30" i="52"/>
  <c r="E29" i="52"/>
  <c r="E28" i="52"/>
  <c r="E27" i="52"/>
  <c r="E26" i="52"/>
  <c r="E25" i="52"/>
  <c r="E24" i="52"/>
  <c r="E23" i="52"/>
  <c r="E22" i="52"/>
  <c r="E21" i="52"/>
  <c r="E20" i="52"/>
  <c r="E19" i="52"/>
  <c r="E18" i="52"/>
  <c r="E17" i="52"/>
  <c r="E16" i="52"/>
  <c r="E15" i="52"/>
  <c r="E14" i="52"/>
  <c r="E13" i="52"/>
  <c r="E12" i="52"/>
  <c r="D30" i="52"/>
  <c r="D29" i="52"/>
  <c r="D28" i="52"/>
  <c r="D27" i="52"/>
  <c r="D26" i="52"/>
  <c r="D25" i="52"/>
  <c r="D24" i="52"/>
  <c r="D23" i="52"/>
  <c r="D22" i="52"/>
  <c r="D21" i="52"/>
  <c r="D20" i="52"/>
  <c r="D19" i="52"/>
  <c r="D18" i="52"/>
  <c r="D17" i="52"/>
  <c r="D16" i="52"/>
  <c r="D15" i="52"/>
  <c r="D14" i="52"/>
  <c r="D13" i="52"/>
  <c r="D12" i="52"/>
  <c r="C30" i="52"/>
  <c r="C29" i="52"/>
  <c r="C28" i="52"/>
  <c r="C27" i="52"/>
  <c r="C26" i="52"/>
  <c r="C25" i="52"/>
  <c r="C24" i="52"/>
  <c r="C23" i="52"/>
  <c r="C22" i="52"/>
  <c r="C21" i="52"/>
  <c r="C20" i="52"/>
  <c r="C19" i="52"/>
  <c r="C18" i="52"/>
  <c r="C17" i="52"/>
  <c r="C16" i="52"/>
  <c r="C15" i="52"/>
  <c r="C14" i="52"/>
  <c r="C13" i="52"/>
  <c r="C12" i="52"/>
  <c r="F15" i="51"/>
  <c r="E30" i="51"/>
  <c r="E29" i="51"/>
  <c r="E28" i="51"/>
  <c r="E27" i="51"/>
  <c r="E26" i="51"/>
  <c r="E25" i="51"/>
  <c r="E24" i="51"/>
  <c r="E23" i="51"/>
  <c r="E22" i="51"/>
  <c r="E21" i="51"/>
  <c r="E20" i="51"/>
  <c r="E19" i="51"/>
  <c r="E18" i="51"/>
  <c r="E17" i="51"/>
  <c r="E16" i="51"/>
  <c r="E15" i="51"/>
  <c r="E14" i="51"/>
  <c r="E13" i="51"/>
  <c r="E12" i="51"/>
  <c r="D30" i="51"/>
  <c r="D29" i="51"/>
  <c r="D28" i="51"/>
  <c r="D27" i="51"/>
  <c r="D26" i="51"/>
  <c r="D25" i="51"/>
  <c r="D24" i="51"/>
  <c r="D23" i="51"/>
  <c r="D22" i="51"/>
  <c r="D21" i="51"/>
  <c r="D20" i="51"/>
  <c r="D19" i="51"/>
  <c r="D18" i="51"/>
  <c r="D17" i="51"/>
  <c r="D16" i="51"/>
  <c r="D15" i="51"/>
  <c r="D14" i="51"/>
  <c r="D13" i="51"/>
  <c r="D12" i="51"/>
  <c r="C30" i="51"/>
  <c r="C29" i="51"/>
  <c r="C28" i="51"/>
  <c r="C27" i="51"/>
  <c r="C26" i="51"/>
  <c r="C25" i="51"/>
  <c r="C24" i="51"/>
  <c r="C23" i="51"/>
  <c r="C22" i="51"/>
  <c r="C21" i="51"/>
  <c r="C20" i="51"/>
  <c r="C19" i="51"/>
  <c r="C18" i="51"/>
  <c r="C17" i="51"/>
  <c r="C16" i="51"/>
  <c r="C15" i="51"/>
  <c r="C14" i="51"/>
  <c r="C13" i="51"/>
  <c r="C12" i="51"/>
  <c r="F23" i="50"/>
  <c r="F19" i="50"/>
  <c r="E30" i="50"/>
  <c r="E29" i="50"/>
  <c r="E28" i="50"/>
  <c r="E27" i="50"/>
  <c r="E26" i="50"/>
  <c r="E25" i="50"/>
  <c r="E24" i="50"/>
  <c r="E23" i="50"/>
  <c r="E22" i="50"/>
  <c r="E21" i="50"/>
  <c r="E20" i="50"/>
  <c r="E19" i="50"/>
  <c r="E18" i="50"/>
  <c r="E17" i="50"/>
  <c r="E16" i="50"/>
  <c r="E15" i="50"/>
  <c r="E14" i="50"/>
  <c r="E13" i="50"/>
  <c r="E12" i="50"/>
  <c r="D30" i="50"/>
  <c r="D29" i="50"/>
  <c r="D28" i="50"/>
  <c r="D27" i="50"/>
  <c r="D26" i="50"/>
  <c r="D25" i="50"/>
  <c r="D24" i="50"/>
  <c r="D23" i="50"/>
  <c r="D22" i="50"/>
  <c r="D21" i="50"/>
  <c r="D20" i="50"/>
  <c r="D19" i="50"/>
  <c r="D18" i="50"/>
  <c r="D17" i="50"/>
  <c r="D16" i="50"/>
  <c r="D15" i="50"/>
  <c r="D14" i="50"/>
  <c r="D13" i="50"/>
  <c r="D12" i="50"/>
  <c r="C30" i="50"/>
  <c r="C29" i="50"/>
  <c r="C28" i="50"/>
  <c r="C27" i="50"/>
  <c r="C26" i="50"/>
  <c r="C25" i="50"/>
  <c r="C24" i="50"/>
  <c r="C23" i="50"/>
  <c r="C22" i="50"/>
  <c r="C21" i="50"/>
  <c r="C20" i="50"/>
  <c r="C19" i="50"/>
  <c r="C18" i="50"/>
  <c r="C17" i="50"/>
  <c r="C16" i="50"/>
  <c r="C15" i="50"/>
  <c r="C14" i="50"/>
  <c r="C13" i="50"/>
  <c r="C12" i="50"/>
  <c r="F27" i="49"/>
  <c r="F23" i="49"/>
  <c r="E30" i="49"/>
  <c r="E29" i="49"/>
  <c r="E28" i="49"/>
  <c r="E27" i="49"/>
  <c r="E26" i="49"/>
  <c r="E25" i="49"/>
  <c r="E24" i="49"/>
  <c r="E23" i="49"/>
  <c r="E22" i="49"/>
  <c r="E21" i="49"/>
  <c r="E20" i="49"/>
  <c r="E19" i="49"/>
  <c r="E18" i="49"/>
  <c r="E17" i="49"/>
  <c r="E16" i="49"/>
  <c r="E15" i="49"/>
  <c r="E14" i="49"/>
  <c r="E13" i="49"/>
  <c r="E12" i="49"/>
  <c r="D30" i="49"/>
  <c r="D29" i="49"/>
  <c r="D28" i="49"/>
  <c r="D27" i="49"/>
  <c r="D26" i="49"/>
  <c r="D25" i="49"/>
  <c r="D24" i="49"/>
  <c r="D23" i="49"/>
  <c r="D22" i="49"/>
  <c r="D21" i="49"/>
  <c r="D20" i="49"/>
  <c r="D19" i="49"/>
  <c r="D18" i="49"/>
  <c r="D17" i="49"/>
  <c r="D16" i="49"/>
  <c r="D15" i="49"/>
  <c r="D14" i="49"/>
  <c r="D13" i="49"/>
  <c r="D12" i="49"/>
  <c r="C30" i="49"/>
  <c r="C29" i="49"/>
  <c r="C28" i="49"/>
  <c r="C27" i="49"/>
  <c r="C26" i="49"/>
  <c r="C25" i="49"/>
  <c r="C24" i="49"/>
  <c r="C23" i="49"/>
  <c r="C22" i="49"/>
  <c r="C21" i="49"/>
  <c r="C20" i="49"/>
  <c r="C19" i="49"/>
  <c r="C18" i="49"/>
  <c r="C17" i="49"/>
  <c r="C16" i="49"/>
  <c r="C15" i="49"/>
  <c r="C14" i="49"/>
  <c r="C13" i="49"/>
  <c r="C12" i="49"/>
  <c r="E30" i="48"/>
  <c r="E29" i="48"/>
  <c r="E28" i="48"/>
  <c r="E27" i="48"/>
  <c r="E26" i="48"/>
  <c r="E25" i="48"/>
  <c r="E24" i="48"/>
  <c r="E23" i="48"/>
  <c r="E22" i="48"/>
  <c r="E21" i="48"/>
  <c r="E20" i="48"/>
  <c r="E19" i="48"/>
  <c r="E18" i="48"/>
  <c r="E17" i="48"/>
  <c r="E16" i="48"/>
  <c r="E15" i="48"/>
  <c r="E14" i="48"/>
  <c r="E13" i="48"/>
  <c r="E12" i="48"/>
  <c r="D30" i="48"/>
  <c r="D29" i="48"/>
  <c r="D28" i="48"/>
  <c r="D27" i="48"/>
  <c r="D26" i="48"/>
  <c r="D25" i="48"/>
  <c r="D24" i="48"/>
  <c r="D23" i="48"/>
  <c r="D22" i="48"/>
  <c r="D21" i="48"/>
  <c r="D20" i="48"/>
  <c r="D19" i="48"/>
  <c r="D18" i="48"/>
  <c r="D17" i="48"/>
  <c r="D16" i="48"/>
  <c r="D15" i="48"/>
  <c r="D14" i="48"/>
  <c r="D13" i="48"/>
  <c r="D12" i="48"/>
  <c r="C30" i="48"/>
  <c r="C29" i="48"/>
  <c r="C28" i="48"/>
  <c r="C27" i="48"/>
  <c r="C26" i="48"/>
  <c r="C25" i="48"/>
  <c r="C24" i="48"/>
  <c r="C23" i="48"/>
  <c r="C22" i="48"/>
  <c r="C21" i="48"/>
  <c r="C20" i="48"/>
  <c r="C19" i="48"/>
  <c r="C18" i="48"/>
  <c r="C17" i="48"/>
  <c r="C16" i="48"/>
  <c r="C15" i="48"/>
  <c r="C14" i="48"/>
  <c r="C13" i="48"/>
  <c r="C12" i="48"/>
  <c r="F25" i="45"/>
  <c r="F23" i="45"/>
  <c r="F17" i="45"/>
  <c r="F15" i="45"/>
  <c r="E30" i="45"/>
  <c r="E29" i="45"/>
  <c r="E28" i="45"/>
  <c r="E27" i="45"/>
  <c r="E26" i="45"/>
  <c r="E25" i="45"/>
  <c r="E24" i="45"/>
  <c r="E23" i="45"/>
  <c r="E22" i="45"/>
  <c r="E21" i="45"/>
  <c r="E20" i="45"/>
  <c r="E19" i="45"/>
  <c r="E18" i="45"/>
  <c r="E17" i="45"/>
  <c r="E16" i="45"/>
  <c r="E15" i="45"/>
  <c r="E14" i="45"/>
  <c r="E13" i="45"/>
  <c r="E12" i="45"/>
  <c r="D30" i="45"/>
  <c r="D29" i="45"/>
  <c r="D28" i="45"/>
  <c r="D27" i="45"/>
  <c r="D26" i="45"/>
  <c r="D25" i="45"/>
  <c r="D24" i="45"/>
  <c r="D23" i="45"/>
  <c r="D22" i="45"/>
  <c r="D21" i="45"/>
  <c r="D20" i="45"/>
  <c r="D19" i="45"/>
  <c r="D18" i="45"/>
  <c r="D17" i="45"/>
  <c r="D16" i="45"/>
  <c r="D15" i="45"/>
  <c r="D14" i="45"/>
  <c r="D13" i="45"/>
  <c r="D12" i="45"/>
  <c r="C30" i="45"/>
  <c r="C29" i="45"/>
  <c r="C28" i="45"/>
  <c r="C27" i="45"/>
  <c r="C26" i="45"/>
  <c r="C25" i="45"/>
  <c r="C24" i="45"/>
  <c r="C23" i="45"/>
  <c r="C22" i="45"/>
  <c r="C21" i="45"/>
  <c r="C20" i="45"/>
  <c r="C19" i="45"/>
  <c r="C18" i="45"/>
  <c r="C17" i="45"/>
  <c r="C16" i="45"/>
  <c r="C15" i="45"/>
  <c r="C14" i="45"/>
  <c r="C13" i="45"/>
  <c r="C12" i="45"/>
  <c r="F13" i="44"/>
  <c r="E30" i="44"/>
  <c r="E29" i="44"/>
  <c r="E28" i="44"/>
  <c r="E27" i="44"/>
  <c r="E26" i="44"/>
  <c r="E25" i="44"/>
  <c r="E24" i="44"/>
  <c r="E23" i="44"/>
  <c r="E22" i="44"/>
  <c r="E21" i="44"/>
  <c r="E20" i="44"/>
  <c r="E19" i="44"/>
  <c r="E18" i="44"/>
  <c r="E17" i="44"/>
  <c r="E16" i="44"/>
  <c r="E15" i="44"/>
  <c r="E14" i="44"/>
  <c r="E13" i="44"/>
  <c r="E12" i="44"/>
  <c r="D30" i="44"/>
  <c r="D29" i="44"/>
  <c r="D28" i="44"/>
  <c r="D27" i="44"/>
  <c r="D26" i="44"/>
  <c r="D25" i="44"/>
  <c r="D24" i="44"/>
  <c r="D23" i="44"/>
  <c r="D22" i="44"/>
  <c r="D21" i="44"/>
  <c r="D20" i="44"/>
  <c r="D19" i="44"/>
  <c r="D18" i="44"/>
  <c r="D17" i="44"/>
  <c r="D16" i="44"/>
  <c r="D15" i="44"/>
  <c r="D14" i="44"/>
  <c r="D13" i="44"/>
  <c r="D12" i="44"/>
  <c r="C30" i="44"/>
  <c r="C29" i="44"/>
  <c r="C28" i="44"/>
  <c r="C27" i="44"/>
  <c r="C26" i="44"/>
  <c r="C25" i="44"/>
  <c r="C24" i="44"/>
  <c r="C23" i="44"/>
  <c r="C22" i="44"/>
  <c r="C21" i="44"/>
  <c r="C20" i="44"/>
  <c r="C19" i="44"/>
  <c r="C18" i="44"/>
  <c r="C17" i="44"/>
  <c r="C16" i="44"/>
  <c r="C15" i="44"/>
  <c r="C14" i="44"/>
  <c r="C13" i="44"/>
  <c r="C12" i="44"/>
  <c r="F30" i="42"/>
  <c r="F29" i="42"/>
  <c r="F26" i="42"/>
  <c r="F25" i="42"/>
  <c r="F22" i="42"/>
  <c r="F21" i="42"/>
  <c r="F18" i="42"/>
  <c r="F17" i="42"/>
  <c r="F14" i="42"/>
  <c r="F13" i="42"/>
  <c r="F29" i="1"/>
  <c r="F25" i="1"/>
  <c r="F21" i="1"/>
  <c r="F17" i="1"/>
  <c r="F13" i="1"/>
  <c r="E30" i="1"/>
  <c r="E29" i="1"/>
  <c r="E28" i="1"/>
  <c r="E27" i="1"/>
  <c r="E26" i="1"/>
  <c r="E25" i="1"/>
  <c r="E24" i="1"/>
  <c r="E23" i="1"/>
  <c r="E22" i="1"/>
  <c r="E21" i="1"/>
  <c r="E20" i="1"/>
  <c r="E19" i="1"/>
  <c r="E18" i="1"/>
  <c r="E17" i="1"/>
  <c r="E16" i="1"/>
  <c r="E15" i="1"/>
  <c r="E14" i="1"/>
  <c r="E13" i="1"/>
  <c r="D30" i="1"/>
  <c r="D29" i="1"/>
  <c r="D28" i="1"/>
  <c r="D27" i="1"/>
  <c r="D26" i="1"/>
  <c r="D25" i="1"/>
  <c r="D24" i="1"/>
  <c r="D23" i="1"/>
  <c r="D22" i="1"/>
  <c r="D21" i="1"/>
  <c r="D20" i="1"/>
  <c r="D19" i="1"/>
  <c r="D18" i="1"/>
  <c r="D17" i="1"/>
  <c r="D16" i="1"/>
  <c r="D15" i="1"/>
  <c r="D14" i="1"/>
  <c r="D13" i="1"/>
  <c r="C30" i="1"/>
  <c r="C29" i="1"/>
  <c r="C28" i="1"/>
  <c r="C27" i="1"/>
  <c r="C26" i="1"/>
  <c r="C25" i="1"/>
  <c r="C24" i="1"/>
  <c r="C23" i="1"/>
  <c r="C22" i="1"/>
  <c r="C21" i="1"/>
  <c r="C20" i="1"/>
  <c r="C19" i="1"/>
  <c r="C18" i="1"/>
  <c r="C17" i="1"/>
  <c r="C16" i="1"/>
  <c r="C15" i="1"/>
  <c r="C14" i="1"/>
  <c r="C13" i="1"/>
  <c r="E12" i="1"/>
  <c r="D12" i="1"/>
  <c r="C12" i="1"/>
  <c r="I3" i="64"/>
  <c r="I3" i="63"/>
  <c r="I3" i="62"/>
  <c r="I3" i="61"/>
  <c r="I3" i="59"/>
  <c r="I3" i="58"/>
  <c r="I3" i="57"/>
  <c r="I3" i="56"/>
  <c r="I3" i="55"/>
  <c r="I3" i="54"/>
  <c r="I3" i="53"/>
  <c r="I3" i="52"/>
  <c r="I3" i="51"/>
  <c r="I3" i="49"/>
  <c r="I3" i="50"/>
  <c r="I3" i="48"/>
  <c r="I3" i="45"/>
  <c r="I3" i="44"/>
  <c r="I3" i="42"/>
  <c r="B47" i="42"/>
  <c r="B47" i="44"/>
  <c r="B47" i="45"/>
  <c r="B47" i="48"/>
  <c r="B47" i="49"/>
  <c r="B47" i="50"/>
  <c r="B47" i="51"/>
  <c r="B47" i="52"/>
  <c r="B47" i="53"/>
  <c r="B47" i="54"/>
  <c r="B47" i="55"/>
  <c r="B47" i="56"/>
  <c r="B47" i="57"/>
  <c r="B47" i="58"/>
  <c r="B47" i="59"/>
  <c r="B47" i="61"/>
  <c r="B47" i="62"/>
  <c r="B47" i="63"/>
  <c r="B47" i="1"/>
  <c r="I3" i="1"/>
  <c r="C4" i="1"/>
  <c r="K3" i="5"/>
  <c r="K4" i="5"/>
  <c r="F14" i="44" s="1"/>
  <c r="K5" i="5"/>
  <c r="F14" i="45" s="1"/>
  <c r="K6" i="5"/>
  <c r="F14" i="48" s="1"/>
  <c r="K7" i="5"/>
  <c r="F14" i="49" s="1"/>
  <c r="K8" i="5"/>
  <c r="F14" i="50" s="1"/>
  <c r="K9" i="5"/>
  <c r="F14" i="51" s="1"/>
  <c r="K10" i="5"/>
  <c r="F14" i="52" s="1"/>
  <c r="K11" i="5"/>
  <c r="F14" i="53" s="1"/>
  <c r="K12" i="5"/>
  <c r="F14" i="54" s="1"/>
  <c r="K13" i="5"/>
  <c r="F14" i="55" s="1"/>
  <c r="K14" i="5"/>
  <c r="F14" i="56" s="1"/>
  <c r="K15" i="5"/>
  <c r="F14" i="57" s="1"/>
  <c r="K16" i="5"/>
  <c r="F14" i="58" s="1"/>
  <c r="K17" i="5"/>
  <c r="F14" i="59" s="1"/>
  <c r="K18" i="5"/>
  <c r="F14" i="61" s="1"/>
  <c r="K19" i="5"/>
  <c r="F14" i="62" s="1"/>
  <c r="K20" i="5"/>
  <c r="F14" i="63" s="1"/>
  <c r="K21" i="5"/>
  <c r="F14" i="64" s="1"/>
  <c r="K3" i="6"/>
  <c r="F15" i="42" s="1"/>
  <c r="K4" i="6"/>
  <c r="F15" i="44" s="1"/>
  <c r="K5" i="6"/>
  <c r="K6" i="6"/>
  <c r="F15" i="48" s="1"/>
  <c r="K7" i="6"/>
  <c r="F15" i="49" s="1"/>
  <c r="K8" i="6"/>
  <c r="F15" i="50" s="1"/>
  <c r="K9" i="6"/>
  <c r="K10" i="6"/>
  <c r="F15" i="52" s="1"/>
  <c r="K11" i="6"/>
  <c r="F15" i="53" s="1"/>
  <c r="K12" i="6"/>
  <c r="F15" i="54" s="1"/>
  <c r="K13" i="6"/>
  <c r="K14" i="6"/>
  <c r="F15" i="56" s="1"/>
  <c r="K15" i="6"/>
  <c r="F15" i="57" s="1"/>
  <c r="K16" i="6"/>
  <c r="F15" i="58" s="1"/>
  <c r="K17" i="6"/>
  <c r="K18" i="6"/>
  <c r="F15" i="61" s="1"/>
  <c r="K19" i="6"/>
  <c r="F15" i="62" s="1"/>
  <c r="K20" i="6"/>
  <c r="F15" i="63" s="1"/>
  <c r="K21" i="6"/>
  <c r="K3" i="7"/>
  <c r="F16" i="42" s="1"/>
  <c r="K4" i="7"/>
  <c r="F16" i="44" s="1"/>
  <c r="K5" i="7"/>
  <c r="F16" i="45" s="1"/>
  <c r="K6" i="7"/>
  <c r="F16" i="48" s="1"/>
  <c r="K7" i="7"/>
  <c r="F16" i="49" s="1"/>
  <c r="K8" i="7"/>
  <c r="F16" i="50" s="1"/>
  <c r="K9" i="7"/>
  <c r="F16" i="51" s="1"/>
  <c r="K10" i="7"/>
  <c r="F16" i="52" s="1"/>
  <c r="K11" i="7"/>
  <c r="F16" i="53" s="1"/>
  <c r="K12" i="7"/>
  <c r="F16" i="54" s="1"/>
  <c r="K13" i="7"/>
  <c r="F16" i="55" s="1"/>
  <c r="K14" i="7"/>
  <c r="F16" i="56" s="1"/>
  <c r="K15" i="7"/>
  <c r="F16" i="57" s="1"/>
  <c r="K16" i="7"/>
  <c r="F16" i="58" s="1"/>
  <c r="K17" i="7"/>
  <c r="F16" i="59" s="1"/>
  <c r="K18" i="7"/>
  <c r="F16" i="61" s="1"/>
  <c r="K19" i="7"/>
  <c r="F16" i="62" s="1"/>
  <c r="K20" i="7"/>
  <c r="F16" i="63" s="1"/>
  <c r="K21" i="7"/>
  <c r="F16" i="64" s="1"/>
  <c r="K3" i="8"/>
  <c r="K4" i="8"/>
  <c r="F17" i="44" s="1"/>
  <c r="K5" i="8"/>
  <c r="K6" i="8"/>
  <c r="F17" i="48" s="1"/>
  <c r="K7" i="8"/>
  <c r="F17" i="49" s="1"/>
  <c r="K8" i="8"/>
  <c r="F17" i="50" s="1"/>
  <c r="K9" i="8"/>
  <c r="F17" i="51" s="1"/>
  <c r="K10" i="8"/>
  <c r="F17" i="52" s="1"/>
  <c r="K11" i="8"/>
  <c r="F17" i="53" s="1"/>
  <c r="K12" i="8"/>
  <c r="F17" i="54" s="1"/>
  <c r="K13" i="8"/>
  <c r="F17" i="55" s="1"/>
  <c r="K14" i="8"/>
  <c r="F17" i="56" s="1"/>
  <c r="K15" i="8"/>
  <c r="F17" i="57" s="1"/>
  <c r="K16" i="8"/>
  <c r="F17" i="58" s="1"/>
  <c r="K17" i="8"/>
  <c r="F17" i="59" s="1"/>
  <c r="K18" i="8"/>
  <c r="F17" i="61" s="1"/>
  <c r="K19" i="8"/>
  <c r="F17" i="62" s="1"/>
  <c r="K20" i="8"/>
  <c r="F17" i="63" s="1"/>
  <c r="K21" i="8"/>
  <c r="F17" i="64" s="1"/>
  <c r="K3" i="9"/>
  <c r="K4" i="9"/>
  <c r="F18" i="44" s="1"/>
  <c r="K5" i="9"/>
  <c r="F18" i="45" s="1"/>
  <c r="K6" i="9"/>
  <c r="F18" i="48" s="1"/>
  <c r="K7" i="9"/>
  <c r="F18" i="49" s="1"/>
  <c r="K8" i="9"/>
  <c r="F18" i="50" s="1"/>
  <c r="K9" i="9"/>
  <c r="F18" i="51" s="1"/>
  <c r="K10" i="9"/>
  <c r="F18" i="52" s="1"/>
  <c r="K11" i="9"/>
  <c r="F18" i="53" s="1"/>
  <c r="K12" i="9"/>
  <c r="F18" i="54" s="1"/>
  <c r="K13" i="9"/>
  <c r="F18" i="55" s="1"/>
  <c r="K14" i="9"/>
  <c r="F18" i="56" s="1"/>
  <c r="K15" i="9"/>
  <c r="F18" i="57" s="1"/>
  <c r="K16" i="9"/>
  <c r="F18" i="58" s="1"/>
  <c r="K17" i="9"/>
  <c r="F18" i="59" s="1"/>
  <c r="K18" i="9"/>
  <c r="F18" i="61" s="1"/>
  <c r="K19" i="9"/>
  <c r="F18" i="62" s="1"/>
  <c r="K20" i="9"/>
  <c r="F18" i="63" s="1"/>
  <c r="K21" i="9"/>
  <c r="F18" i="64" s="1"/>
  <c r="K3" i="10"/>
  <c r="F19" i="42" s="1"/>
  <c r="K4" i="10"/>
  <c r="F19" i="44" s="1"/>
  <c r="K5" i="10"/>
  <c r="F19" i="45" s="1"/>
  <c r="K6" i="10"/>
  <c r="F19" i="48" s="1"/>
  <c r="K7" i="10"/>
  <c r="F19" i="49" s="1"/>
  <c r="K8" i="10"/>
  <c r="K9" i="10"/>
  <c r="F19" i="51" s="1"/>
  <c r="K10" i="10"/>
  <c r="F19" i="52" s="1"/>
  <c r="K11" i="10"/>
  <c r="F19" i="53" s="1"/>
  <c r="K12" i="10"/>
  <c r="K13" i="10"/>
  <c r="F19" i="55" s="1"/>
  <c r="K14" i="10"/>
  <c r="F19" i="56" s="1"/>
  <c r="K15" i="10"/>
  <c r="F19" i="57" s="1"/>
  <c r="K16" i="10"/>
  <c r="K17" i="10"/>
  <c r="F19" i="59" s="1"/>
  <c r="K18" i="10"/>
  <c r="F19" i="61" s="1"/>
  <c r="K19" i="10"/>
  <c r="F19" i="62" s="1"/>
  <c r="K20" i="10"/>
  <c r="K21" i="10"/>
  <c r="F19" i="64" s="1"/>
  <c r="K3" i="27"/>
  <c r="F20" i="42" s="1"/>
  <c r="K4" i="27"/>
  <c r="F20" i="44" s="1"/>
  <c r="K5" i="27"/>
  <c r="F20" i="45" s="1"/>
  <c r="K6" i="27"/>
  <c r="F20" i="48" s="1"/>
  <c r="K7" i="27"/>
  <c r="F20" i="49" s="1"/>
  <c r="K8" i="27"/>
  <c r="F20" i="50" s="1"/>
  <c r="K9" i="27"/>
  <c r="F20" i="51" s="1"/>
  <c r="K10" i="27"/>
  <c r="F20" i="52" s="1"/>
  <c r="K11" i="27"/>
  <c r="F20" i="53" s="1"/>
  <c r="K12" i="27"/>
  <c r="F20" i="54" s="1"/>
  <c r="K13" i="27"/>
  <c r="F20" i="55" s="1"/>
  <c r="K14" i="27"/>
  <c r="F20" i="56" s="1"/>
  <c r="K15" i="27"/>
  <c r="F20" i="57" s="1"/>
  <c r="K16" i="27"/>
  <c r="F20" i="58" s="1"/>
  <c r="K17" i="27"/>
  <c r="F20" i="59" s="1"/>
  <c r="K18" i="27"/>
  <c r="F20" i="61" s="1"/>
  <c r="K19" i="27"/>
  <c r="F20" i="62" s="1"/>
  <c r="K20" i="27"/>
  <c r="F20" i="63" s="1"/>
  <c r="K21" i="27"/>
  <c r="F20" i="64" s="1"/>
  <c r="K3" i="28"/>
  <c r="K4" i="28"/>
  <c r="F21" i="44" s="1"/>
  <c r="K5" i="28"/>
  <c r="F21" i="45" s="1"/>
  <c r="K6" i="28"/>
  <c r="F21" i="48" s="1"/>
  <c r="K7" i="28"/>
  <c r="F21" i="49" s="1"/>
  <c r="K8" i="28"/>
  <c r="F21" i="50" s="1"/>
  <c r="K9" i="28"/>
  <c r="F21" i="51" s="1"/>
  <c r="K10" i="28"/>
  <c r="F21" i="52" s="1"/>
  <c r="K11" i="28"/>
  <c r="F21" i="53" s="1"/>
  <c r="K12" i="28"/>
  <c r="F21" i="54" s="1"/>
  <c r="K13" i="28"/>
  <c r="F21" i="55" s="1"/>
  <c r="K14" i="28"/>
  <c r="F21" i="56" s="1"/>
  <c r="K15" i="28"/>
  <c r="F21" i="57" s="1"/>
  <c r="K16" i="28"/>
  <c r="F21" i="58" s="1"/>
  <c r="K17" i="28"/>
  <c r="F21" i="59" s="1"/>
  <c r="K18" i="28"/>
  <c r="F21" i="61" s="1"/>
  <c r="K19" i="28"/>
  <c r="F21" i="62" s="1"/>
  <c r="K20" i="28"/>
  <c r="F21" i="63" s="1"/>
  <c r="K21" i="28"/>
  <c r="F21" i="64" s="1"/>
  <c r="K3" i="29"/>
  <c r="K4" i="29"/>
  <c r="F22" i="44" s="1"/>
  <c r="K5" i="29"/>
  <c r="F22" i="45" s="1"/>
  <c r="K6" i="29"/>
  <c r="F22" i="48" s="1"/>
  <c r="K7" i="29"/>
  <c r="F22" i="49" s="1"/>
  <c r="K8" i="29"/>
  <c r="F22" i="50" s="1"/>
  <c r="K9" i="29"/>
  <c r="F22" i="51" s="1"/>
  <c r="K10" i="29"/>
  <c r="F22" i="52" s="1"/>
  <c r="K11" i="29"/>
  <c r="F22" i="53" s="1"/>
  <c r="K12" i="29"/>
  <c r="F22" i="54" s="1"/>
  <c r="K13" i="29"/>
  <c r="F22" i="55" s="1"/>
  <c r="K14" i="29"/>
  <c r="F22" i="56" s="1"/>
  <c r="K15" i="29"/>
  <c r="F22" i="57" s="1"/>
  <c r="K16" i="29"/>
  <c r="F22" i="58" s="1"/>
  <c r="K17" i="29"/>
  <c r="F22" i="59" s="1"/>
  <c r="K18" i="29"/>
  <c r="F22" i="61" s="1"/>
  <c r="K19" i="29"/>
  <c r="F22" i="62" s="1"/>
  <c r="K20" i="29"/>
  <c r="F22" i="63" s="1"/>
  <c r="K21" i="29"/>
  <c r="F22" i="64" s="1"/>
  <c r="K3" i="30"/>
  <c r="F23" i="42" s="1"/>
  <c r="K4" i="30"/>
  <c r="F23" i="44" s="1"/>
  <c r="K5" i="30"/>
  <c r="K6" i="30"/>
  <c r="F23" i="48" s="1"/>
  <c r="K7" i="30"/>
  <c r="K8" i="30"/>
  <c r="K9" i="30"/>
  <c r="F23" i="51" s="1"/>
  <c r="K10" i="30"/>
  <c r="F23" i="52" s="1"/>
  <c r="K11" i="30"/>
  <c r="K12" i="30"/>
  <c r="K13" i="30"/>
  <c r="F23" i="55" s="1"/>
  <c r="K14" i="30"/>
  <c r="F23" i="56" s="1"/>
  <c r="K15" i="30"/>
  <c r="K16" i="30"/>
  <c r="K17" i="30"/>
  <c r="F23" i="59" s="1"/>
  <c r="K18" i="30"/>
  <c r="F23" i="61" s="1"/>
  <c r="K19" i="30"/>
  <c r="K20" i="30"/>
  <c r="K21" i="30"/>
  <c r="F23" i="64" s="1"/>
  <c r="K3" i="31"/>
  <c r="F24" i="42" s="1"/>
  <c r="K4" i="31"/>
  <c r="F24" i="44" s="1"/>
  <c r="K5" i="31"/>
  <c r="F24" i="45" s="1"/>
  <c r="K6" i="31"/>
  <c r="F24" i="48" s="1"/>
  <c r="K7" i="31"/>
  <c r="F24" i="49" s="1"/>
  <c r="K8" i="31"/>
  <c r="F24" i="50" s="1"/>
  <c r="K9" i="31"/>
  <c r="F24" i="51" s="1"/>
  <c r="K10" i="31"/>
  <c r="F24" i="52" s="1"/>
  <c r="K11" i="31"/>
  <c r="F24" i="53" s="1"/>
  <c r="K12" i="31"/>
  <c r="F24" i="54" s="1"/>
  <c r="K13" i="31"/>
  <c r="F24" i="55" s="1"/>
  <c r="K14" i="31"/>
  <c r="F24" i="56" s="1"/>
  <c r="K15" i="31"/>
  <c r="F24" i="57" s="1"/>
  <c r="K16" i="31"/>
  <c r="F24" i="58" s="1"/>
  <c r="K17" i="31"/>
  <c r="F24" i="59" s="1"/>
  <c r="K18" i="31"/>
  <c r="F24" i="61" s="1"/>
  <c r="K19" i="31"/>
  <c r="F24" i="62" s="1"/>
  <c r="K20" i="31"/>
  <c r="F24" i="63" s="1"/>
  <c r="K21" i="31"/>
  <c r="F24" i="64" s="1"/>
  <c r="K3" i="32"/>
  <c r="K4" i="32"/>
  <c r="F25" i="44" s="1"/>
  <c r="K5" i="32"/>
  <c r="K6" i="32"/>
  <c r="F25" i="48" s="1"/>
  <c r="K7" i="32"/>
  <c r="F25" i="49" s="1"/>
  <c r="K8" i="32"/>
  <c r="F25" i="50" s="1"/>
  <c r="K9" i="32"/>
  <c r="F25" i="51" s="1"/>
  <c r="K10" i="32"/>
  <c r="F25" i="52" s="1"/>
  <c r="K11" i="32"/>
  <c r="F25" i="53" s="1"/>
  <c r="K12" i="32"/>
  <c r="F25" i="54" s="1"/>
  <c r="K13" i="32"/>
  <c r="F25" i="55" s="1"/>
  <c r="K14" i="32"/>
  <c r="F25" i="56" s="1"/>
  <c r="K15" i="32"/>
  <c r="F25" i="57" s="1"/>
  <c r="K16" i="32"/>
  <c r="F25" i="58" s="1"/>
  <c r="K17" i="32"/>
  <c r="F25" i="59" s="1"/>
  <c r="K18" i="32"/>
  <c r="F25" i="61" s="1"/>
  <c r="K19" i="32"/>
  <c r="F25" i="62" s="1"/>
  <c r="K20" i="32"/>
  <c r="F25" i="63" s="1"/>
  <c r="K21" i="32"/>
  <c r="F25" i="64" s="1"/>
  <c r="K3" i="33"/>
  <c r="K4" i="33"/>
  <c r="F26" i="44" s="1"/>
  <c r="K5" i="33"/>
  <c r="F26" i="45" s="1"/>
  <c r="K6" i="33"/>
  <c r="F26" i="48" s="1"/>
  <c r="K7" i="33"/>
  <c r="F26" i="49" s="1"/>
  <c r="K8" i="33"/>
  <c r="F26" i="50" s="1"/>
  <c r="K9" i="33"/>
  <c r="F26" i="51" s="1"/>
  <c r="K10" i="33"/>
  <c r="F26" i="52" s="1"/>
  <c r="K11" i="33"/>
  <c r="F26" i="53" s="1"/>
  <c r="K12" i="33"/>
  <c r="F26" i="54" s="1"/>
  <c r="K13" i="33"/>
  <c r="F26" i="55" s="1"/>
  <c r="K14" i="33"/>
  <c r="F26" i="56" s="1"/>
  <c r="K15" i="33"/>
  <c r="F26" i="57" s="1"/>
  <c r="K16" i="33"/>
  <c r="F26" i="58" s="1"/>
  <c r="K17" i="33"/>
  <c r="F26" i="59" s="1"/>
  <c r="K18" i="33"/>
  <c r="F26" i="61" s="1"/>
  <c r="K19" i="33"/>
  <c r="F26" i="62" s="1"/>
  <c r="K20" i="33"/>
  <c r="F26" i="63" s="1"/>
  <c r="K21" i="33"/>
  <c r="F26" i="64" s="1"/>
  <c r="K3" i="34"/>
  <c r="F27" i="42" s="1"/>
  <c r="K4" i="34"/>
  <c r="F27" i="44" s="1"/>
  <c r="K5" i="34"/>
  <c r="F27" i="45" s="1"/>
  <c r="K6" i="34"/>
  <c r="F27" i="48" s="1"/>
  <c r="K7" i="34"/>
  <c r="K8" i="34"/>
  <c r="F27" i="50" s="1"/>
  <c r="K9" i="34"/>
  <c r="F27" i="51" s="1"/>
  <c r="K10" i="34"/>
  <c r="F27" i="52" s="1"/>
  <c r="K11" i="34"/>
  <c r="K12" i="34"/>
  <c r="F27" i="54" s="1"/>
  <c r="K13" i="34"/>
  <c r="F27" i="55" s="1"/>
  <c r="K14" i="34"/>
  <c r="F27" i="56" s="1"/>
  <c r="K15" i="34"/>
  <c r="K16" i="34"/>
  <c r="F27" i="58" s="1"/>
  <c r="K17" i="34"/>
  <c r="F27" i="59" s="1"/>
  <c r="K18" i="34"/>
  <c r="F27" i="61" s="1"/>
  <c r="K19" i="34"/>
  <c r="K20" i="34"/>
  <c r="F27" i="63" s="1"/>
  <c r="K21" i="34"/>
  <c r="F27" i="64" s="1"/>
  <c r="K3" i="35"/>
  <c r="F28" i="42" s="1"/>
  <c r="K4" i="35"/>
  <c r="F28" i="44" s="1"/>
  <c r="K5" i="35"/>
  <c r="F28" i="45" s="1"/>
  <c r="K6" i="35"/>
  <c r="F28" i="48" s="1"/>
  <c r="K7" i="35"/>
  <c r="F28" i="49" s="1"/>
  <c r="K8" i="35"/>
  <c r="F28" i="50" s="1"/>
  <c r="K9" i="35"/>
  <c r="F28" i="51" s="1"/>
  <c r="K10" i="35"/>
  <c r="F28" i="52" s="1"/>
  <c r="K11" i="35"/>
  <c r="F28" i="53" s="1"/>
  <c r="K12" i="35"/>
  <c r="F28" i="54" s="1"/>
  <c r="K13" i="35"/>
  <c r="F28" i="55" s="1"/>
  <c r="K14" i="35"/>
  <c r="F28" i="56" s="1"/>
  <c r="K15" i="35"/>
  <c r="F28" i="57" s="1"/>
  <c r="K16" i="35"/>
  <c r="F28" i="58" s="1"/>
  <c r="K17" i="35"/>
  <c r="F28" i="59" s="1"/>
  <c r="K18" i="35"/>
  <c r="F28" i="61" s="1"/>
  <c r="K19" i="35"/>
  <c r="F28" i="62" s="1"/>
  <c r="K20" i="35"/>
  <c r="F28" i="63" s="1"/>
  <c r="K21" i="35"/>
  <c r="F28" i="64" s="1"/>
  <c r="K3" i="36"/>
  <c r="K4" i="36"/>
  <c r="F29" i="44" s="1"/>
  <c r="K5" i="36"/>
  <c r="F29" i="45" s="1"/>
  <c r="K6" i="36"/>
  <c r="F29" i="48" s="1"/>
  <c r="K7" i="36"/>
  <c r="F29" i="49" s="1"/>
  <c r="K8" i="36"/>
  <c r="F29" i="50" s="1"/>
  <c r="K9" i="36"/>
  <c r="F29" i="51" s="1"/>
  <c r="K10" i="36"/>
  <c r="F29" i="52" s="1"/>
  <c r="K11" i="36"/>
  <c r="F29" i="53" s="1"/>
  <c r="K12" i="36"/>
  <c r="F29" i="54" s="1"/>
  <c r="K13" i="36"/>
  <c r="F29" i="55" s="1"/>
  <c r="K14" i="36"/>
  <c r="F29" i="56" s="1"/>
  <c r="K15" i="36"/>
  <c r="F29" i="57" s="1"/>
  <c r="K16" i="36"/>
  <c r="F29" i="58" s="1"/>
  <c r="K17" i="36"/>
  <c r="F29" i="59" s="1"/>
  <c r="K18" i="36"/>
  <c r="F29" i="61" s="1"/>
  <c r="K19" i="36"/>
  <c r="F29" i="62" s="1"/>
  <c r="K20" i="36"/>
  <c r="F29" i="63" s="1"/>
  <c r="K21" i="36"/>
  <c r="F29" i="64" s="1"/>
  <c r="K3" i="37"/>
  <c r="K4" i="37"/>
  <c r="F30" i="44" s="1"/>
  <c r="K5" i="37"/>
  <c r="F30" i="45" s="1"/>
  <c r="K6" i="37"/>
  <c r="F30" i="48" s="1"/>
  <c r="K7" i="37"/>
  <c r="F30" i="49" s="1"/>
  <c r="K8" i="37"/>
  <c r="F30" i="50" s="1"/>
  <c r="K9" i="37"/>
  <c r="F30" i="51" s="1"/>
  <c r="K10" i="37"/>
  <c r="F30" i="52" s="1"/>
  <c r="K11" i="37"/>
  <c r="F30" i="53" s="1"/>
  <c r="K12" i="37"/>
  <c r="F30" i="54" s="1"/>
  <c r="K13" i="37"/>
  <c r="F30" i="55" s="1"/>
  <c r="K14" i="37"/>
  <c r="F30" i="56" s="1"/>
  <c r="K15" i="37"/>
  <c r="F30" i="57" s="1"/>
  <c r="K16" i="37"/>
  <c r="F30" i="58" s="1"/>
  <c r="K17" i="37"/>
  <c r="F30" i="59" s="1"/>
  <c r="K18" i="37"/>
  <c r="F30" i="61" s="1"/>
  <c r="K19" i="37"/>
  <c r="F30" i="62" s="1"/>
  <c r="K20" i="37"/>
  <c r="F30" i="63" s="1"/>
  <c r="K21" i="37"/>
  <c r="F30" i="64" s="1"/>
  <c r="K3" i="4"/>
  <c r="K4" i="4"/>
  <c r="K5" i="4"/>
  <c r="F13" i="45" s="1"/>
  <c r="K6" i="4"/>
  <c r="F13" i="48" s="1"/>
  <c r="K7" i="4"/>
  <c r="F13" i="49" s="1"/>
  <c r="K8" i="4"/>
  <c r="F13" i="50" s="1"/>
  <c r="K9" i="4"/>
  <c r="F13" i="51" s="1"/>
  <c r="K10" i="4"/>
  <c r="F13" i="52" s="1"/>
  <c r="K11" i="4"/>
  <c r="F13" i="53" s="1"/>
  <c r="K12" i="4"/>
  <c r="F13" i="54" s="1"/>
  <c r="K13" i="4"/>
  <c r="F13" i="55" s="1"/>
  <c r="K14" i="4"/>
  <c r="F13" i="56" s="1"/>
  <c r="K15" i="4"/>
  <c r="F13" i="57" s="1"/>
  <c r="K16" i="4"/>
  <c r="F13" i="58" s="1"/>
  <c r="K17" i="4"/>
  <c r="F13" i="59" s="1"/>
  <c r="K18" i="4"/>
  <c r="F13" i="61" s="1"/>
  <c r="K19" i="4"/>
  <c r="F13" i="62" s="1"/>
  <c r="K20" i="4"/>
  <c r="F13" i="63" s="1"/>
  <c r="K21" i="4"/>
  <c r="F13" i="64" s="1"/>
  <c r="K2" i="5"/>
  <c r="F14" i="1" s="1"/>
  <c r="K2" i="6"/>
  <c r="F15" i="1" s="1"/>
  <c r="K2" i="7"/>
  <c r="F16" i="1" s="1"/>
  <c r="K2" i="8"/>
  <c r="K2" i="9"/>
  <c r="F18" i="1" s="1"/>
  <c r="K2" i="10"/>
  <c r="F19" i="1" s="1"/>
  <c r="K2" i="27"/>
  <c r="F20" i="1" s="1"/>
  <c r="K2" i="28"/>
  <c r="K2" i="29"/>
  <c r="F22" i="1" s="1"/>
  <c r="K2" i="30"/>
  <c r="F23" i="1" s="1"/>
  <c r="K2" i="31"/>
  <c r="F24" i="1" s="1"/>
  <c r="K2" i="32"/>
  <c r="K2" i="33"/>
  <c r="F26" i="1" s="1"/>
  <c r="K2" i="34"/>
  <c r="F27" i="1" s="1"/>
  <c r="K2" i="35"/>
  <c r="F28" i="1" s="1"/>
  <c r="K2" i="36"/>
  <c r="K2" i="37"/>
  <c r="F30" i="1" s="1"/>
  <c r="K2" i="4"/>
  <c r="K3" i="3"/>
  <c r="F12" i="42" s="1"/>
  <c r="K4" i="3"/>
  <c r="F12" i="44" s="1"/>
  <c r="K5" i="3"/>
  <c r="F12" i="45" s="1"/>
  <c r="K6" i="3"/>
  <c r="F12" i="48" s="1"/>
  <c r="K7" i="3"/>
  <c r="F12" i="49" s="1"/>
  <c r="K8" i="3"/>
  <c r="F12" i="50" s="1"/>
  <c r="K9" i="3"/>
  <c r="F12" i="51" s="1"/>
  <c r="K10" i="3"/>
  <c r="F12" i="52" s="1"/>
  <c r="K11" i="3"/>
  <c r="F12" i="53" s="1"/>
  <c r="K12" i="3"/>
  <c r="F12" i="54" s="1"/>
  <c r="K13" i="3"/>
  <c r="F12" i="55" s="1"/>
  <c r="K14" i="3"/>
  <c r="F12" i="56" s="1"/>
  <c r="K15" i="3"/>
  <c r="F12" i="57" s="1"/>
  <c r="K16" i="3"/>
  <c r="F12" i="58" s="1"/>
  <c r="K17" i="3"/>
  <c r="F12" i="59" s="1"/>
  <c r="K18" i="3"/>
  <c r="F12" i="61" s="1"/>
  <c r="K19" i="3"/>
  <c r="F12" i="62" s="1"/>
  <c r="K20" i="3"/>
  <c r="F12" i="63" s="1"/>
  <c r="K21" i="3"/>
  <c r="F12" i="64" s="1"/>
  <c r="K2" i="3"/>
  <c r="F12" i="1" s="1"/>
  <c r="K3" i="2"/>
  <c r="F11" i="42" s="1"/>
  <c r="K4" i="2"/>
  <c r="K5" i="2"/>
  <c r="K6" i="2"/>
  <c r="F11" i="48" s="1"/>
  <c r="K7" i="2"/>
  <c r="F11" i="49" s="1"/>
  <c r="K8" i="2"/>
  <c r="F11" i="50" s="1"/>
  <c r="K9" i="2"/>
  <c r="F11" i="51" s="1"/>
  <c r="K10" i="2"/>
  <c r="F11" i="52" s="1"/>
  <c r="K11" i="2"/>
  <c r="F11" i="53" s="1"/>
  <c r="K12" i="2"/>
  <c r="F11" i="54" s="1"/>
  <c r="K13" i="2"/>
  <c r="F11" i="55" s="1"/>
  <c r="K14" i="2"/>
  <c r="F11" i="56" s="1"/>
  <c r="K15" i="2"/>
  <c r="F11" i="57" s="1"/>
  <c r="K16" i="2"/>
  <c r="K17" i="2"/>
  <c r="F11" i="59" s="1"/>
  <c r="K18" i="2"/>
  <c r="F11" i="61" s="1"/>
  <c r="K19" i="2"/>
  <c r="F11" i="62" s="1"/>
  <c r="K20" i="2"/>
  <c r="F11" i="63" s="1"/>
  <c r="K21" i="2"/>
  <c r="F11" i="64" s="1"/>
  <c r="C3" i="64"/>
  <c r="I2" i="64"/>
  <c r="C3" i="63"/>
  <c r="I2" i="63"/>
  <c r="B2" i="63"/>
  <c r="C3" i="62"/>
  <c r="I2" i="62"/>
  <c r="B2" i="62"/>
  <c r="C3" i="61"/>
  <c r="I2" i="61"/>
  <c r="B2" i="61"/>
  <c r="C3" i="59"/>
  <c r="I2" i="59"/>
  <c r="B2" i="59"/>
  <c r="C3" i="58"/>
  <c r="I2" i="58"/>
  <c r="B2" i="58"/>
  <c r="C3" i="57"/>
  <c r="I2" i="57"/>
  <c r="B2" i="57"/>
  <c r="C3" i="56"/>
  <c r="I2" i="56"/>
  <c r="B2" i="56"/>
  <c r="C3" i="55"/>
  <c r="I2" i="55"/>
  <c r="B2" i="55"/>
  <c r="C3" i="54"/>
  <c r="I2" i="54"/>
  <c r="B2" i="54"/>
  <c r="C3" i="53"/>
  <c r="I2" i="53"/>
  <c r="B2" i="53"/>
  <c r="C3" i="52"/>
  <c r="I2" i="52"/>
  <c r="B2" i="52"/>
  <c r="C3" i="51"/>
  <c r="I2" i="51"/>
  <c r="B2" i="51"/>
  <c r="C3" i="50"/>
  <c r="I2" i="50"/>
  <c r="B2" i="50"/>
  <c r="C3" i="49"/>
  <c r="I2" i="49"/>
  <c r="B2" i="49"/>
  <c r="C3" i="48"/>
  <c r="I2" i="48"/>
  <c r="B2" i="48"/>
  <c r="C3" i="45"/>
  <c r="I2" i="45"/>
  <c r="B2" i="45"/>
  <c r="C3" i="44"/>
  <c r="I2" i="44"/>
  <c r="B2" i="44"/>
  <c r="I2" i="42"/>
  <c r="C3" i="42"/>
  <c r="B2" i="42"/>
  <c r="I4" i="42"/>
  <c r="I4" i="44"/>
  <c r="I4" i="45"/>
  <c r="I4" i="48"/>
  <c r="I4" i="49"/>
  <c r="I4" i="50"/>
  <c r="I4" i="51"/>
  <c r="I4" i="52"/>
  <c r="I4" i="53"/>
  <c r="I4" i="54"/>
  <c r="I4" i="55"/>
  <c r="I4" i="56"/>
  <c r="I4" i="57"/>
  <c r="I4" i="58"/>
  <c r="I4" i="59"/>
  <c r="I4" i="61"/>
  <c r="I4" i="62"/>
  <c r="I4" i="63"/>
  <c r="I4" i="64"/>
  <c r="I4" i="1"/>
  <c r="C4" i="42"/>
  <c r="C4" i="44"/>
  <c r="C4" i="45"/>
  <c r="C4" i="48"/>
  <c r="C4" i="49"/>
  <c r="C4" i="50"/>
  <c r="C4" i="51"/>
  <c r="C4" i="52"/>
  <c r="C4" i="53"/>
  <c r="C4" i="54"/>
  <c r="C4" i="55"/>
  <c r="C4" i="56"/>
  <c r="C4" i="57"/>
  <c r="C4" i="58"/>
  <c r="C4" i="59"/>
  <c r="C4" i="61"/>
  <c r="C4" i="62"/>
  <c r="C4" i="63"/>
  <c r="C4" i="64"/>
  <c r="I2" i="1"/>
  <c r="E11" i="64"/>
  <c r="D11" i="64"/>
  <c r="C11" i="64"/>
  <c r="E11" i="63"/>
  <c r="D11" i="63"/>
  <c r="C11" i="63"/>
  <c r="E11" i="62"/>
  <c r="D11" i="62"/>
  <c r="C11" i="62"/>
  <c r="E11" i="61"/>
  <c r="C11" i="61"/>
  <c r="D11" i="61"/>
  <c r="E11" i="59"/>
  <c r="D11" i="59"/>
  <c r="C11" i="59"/>
  <c r="F11" i="58"/>
  <c r="E11" i="58"/>
  <c r="D11" i="58"/>
  <c r="C11" i="58"/>
  <c r="E11" i="57"/>
  <c r="D11" i="57"/>
  <c r="C11" i="57"/>
  <c r="E11" i="56"/>
  <c r="D11" i="56"/>
  <c r="C11" i="56"/>
  <c r="E11" i="55"/>
  <c r="D11" i="55"/>
  <c r="C11" i="55"/>
  <c r="E11" i="54"/>
  <c r="D11" i="54"/>
  <c r="C11" i="54"/>
  <c r="E11" i="53"/>
  <c r="D11" i="53"/>
  <c r="C11" i="53"/>
  <c r="E11" i="52"/>
  <c r="D11" i="52"/>
  <c r="C11" i="52"/>
  <c r="E11" i="51"/>
  <c r="D11" i="51"/>
  <c r="C11" i="51"/>
  <c r="E11" i="50"/>
  <c r="D11" i="50"/>
  <c r="C11" i="50"/>
  <c r="E11" i="49"/>
  <c r="D11" i="49"/>
  <c r="C11" i="49"/>
  <c r="E11" i="48"/>
  <c r="D11" i="48"/>
  <c r="C11" i="48"/>
  <c r="L21" i="3"/>
  <c r="L21" i="4"/>
  <c r="L21" i="5"/>
  <c r="L21" i="6"/>
  <c r="L21" i="7"/>
  <c r="L21" i="8"/>
  <c r="L21" i="9"/>
  <c r="L21" i="10"/>
  <c r="L21" i="27"/>
  <c r="L21" i="28"/>
  <c r="L21" i="29"/>
  <c r="L21" i="30"/>
  <c r="L21" i="31"/>
  <c r="L21" i="32"/>
  <c r="L21" i="33"/>
  <c r="L21" i="34"/>
  <c r="L21" i="35"/>
  <c r="L21" i="36"/>
  <c r="L21" i="37"/>
  <c r="L21" i="2"/>
  <c r="L20" i="3"/>
  <c r="L20" i="4"/>
  <c r="L20" i="5"/>
  <c r="L20" i="6"/>
  <c r="L20" i="7"/>
  <c r="L20" i="8"/>
  <c r="L20" i="9"/>
  <c r="L20" i="10"/>
  <c r="L20" i="27"/>
  <c r="L20" i="28"/>
  <c r="L20" i="29"/>
  <c r="L20" i="30"/>
  <c r="L20" i="31"/>
  <c r="L20" i="32"/>
  <c r="L20" i="33"/>
  <c r="L20" i="34"/>
  <c r="L20" i="35"/>
  <c r="L20" i="36"/>
  <c r="L20" i="37"/>
  <c r="L20" i="2"/>
  <c r="L19" i="3"/>
  <c r="L19" i="4"/>
  <c r="L19" i="5"/>
  <c r="L19" i="6"/>
  <c r="L19" i="7"/>
  <c r="L19" i="8"/>
  <c r="L19" i="9"/>
  <c r="L19" i="10"/>
  <c r="L19" i="27"/>
  <c r="L19" i="28"/>
  <c r="L19" i="29"/>
  <c r="L19" i="30"/>
  <c r="L19" i="31"/>
  <c r="L19" i="32"/>
  <c r="L19" i="33"/>
  <c r="L19" i="34"/>
  <c r="L19" i="35"/>
  <c r="L19" i="36"/>
  <c r="L19" i="37"/>
  <c r="L19" i="2"/>
  <c r="L18" i="3"/>
  <c r="L18" i="4"/>
  <c r="L18" i="5"/>
  <c r="L18" i="6"/>
  <c r="L18" i="7"/>
  <c r="L18" i="8"/>
  <c r="L18" i="9"/>
  <c r="L18" i="10"/>
  <c r="L18" i="27"/>
  <c r="L18" i="28"/>
  <c r="L18" i="29"/>
  <c r="L18" i="30"/>
  <c r="L18" i="31"/>
  <c r="L18" i="32"/>
  <c r="L18" i="33"/>
  <c r="L18" i="34"/>
  <c r="L18" i="35"/>
  <c r="L18" i="36"/>
  <c r="L18" i="37"/>
  <c r="L18" i="2"/>
  <c r="L17" i="3"/>
  <c r="L17" i="4"/>
  <c r="L17" i="5"/>
  <c r="L17" i="6"/>
  <c r="L17" i="7"/>
  <c r="L17" i="8"/>
  <c r="L17" i="9"/>
  <c r="L17" i="10"/>
  <c r="L17" i="27"/>
  <c r="L17" i="28"/>
  <c r="L17" i="29"/>
  <c r="L17" i="30"/>
  <c r="L17" i="31"/>
  <c r="L17" i="32"/>
  <c r="L17" i="33"/>
  <c r="L17" i="34"/>
  <c r="L17" i="35"/>
  <c r="L17" i="36"/>
  <c r="L17" i="37"/>
  <c r="L17" i="2"/>
  <c r="L16" i="3"/>
  <c r="L16" i="4"/>
  <c r="L16" i="5"/>
  <c r="L16" i="6"/>
  <c r="L16" i="7"/>
  <c r="L16" i="8"/>
  <c r="L16" i="9"/>
  <c r="L16" i="10"/>
  <c r="L16" i="27"/>
  <c r="L16" i="28"/>
  <c r="L16" i="29"/>
  <c r="L16" i="30"/>
  <c r="L16" i="31"/>
  <c r="L16" i="32"/>
  <c r="L16" i="33"/>
  <c r="L16" i="34"/>
  <c r="L16" i="35"/>
  <c r="L16" i="36"/>
  <c r="L16" i="37"/>
  <c r="L16" i="2"/>
  <c r="L15" i="3"/>
  <c r="L15" i="4"/>
  <c r="L15" i="5"/>
  <c r="L15" i="6"/>
  <c r="L15" i="7"/>
  <c r="L15" i="8"/>
  <c r="L15" i="9"/>
  <c r="L15" i="10"/>
  <c r="L15" i="27"/>
  <c r="L15" i="28"/>
  <c r="L15" i="29"/>
  <c r="L15" i="30"/>
  <c r="L15" i="31"/>
  <c r="L15" i="32"/>
  <c r="L15" i="33"/>
  <c r="L15" i="34"/>
  <c r="L15" i="35"/>
  <c r="L15" i="36"/>
  <c r="L15" i="37"/>
  <c r="L15" i="2"/>
  <c r="L14" i="3"/>
  <c r="L14" i="4"/>
  <c r="L14" i="5"/>
  <c r="L14" i="6"/>
  <c r="L14" i="7"/>
  <c r="L14" i="8"/>
  <c r="L14" i="9"/>
  <c r="L14" i="10"/>
  <c r="L14" i="27"/>
  <c r="L14" i="28"/>
  <c r="L14" i="29"/>
  <c r="L14" i="30"/>
  <c r="L14" i="31"/>
  <c r="L14" i="32"/>
  <c r="L14" i="33"/>
  <c r="L14" i="34"/>
  <c r="L14" i="35"/>
  <c r="L14" i="36"/>
  <c r="L14" i="37"/>
  <c r="L14" i="2"/>
  <c r="L13" i="3"/>
  <c r="L13" i="4"/>
  <c r="L13" i="5"/>
  <c r="L13" i="6"/>
  <c r="L13" i="7"/>
  <c r="L13" i="8"/>
  <c r="L13" i="9"/>
  <c r="L13" i="10"/>
  <c r="L13" i="27"/>
  <c r="L13" i="28"/>
  <c r="L13" i="29"/>
  <c r="L13" i="30"/>
  <c r="L13" i="31"/>
  <c r="L13" i="32"/>
  <c r="L13" i="33"/>
  <c r="L13" i="34"/>
  <c r="L13" i="35"/>
  <c r="L13" i="36"/>
  <c r="L13" i="37"/>
  <c r="L13" i="2"/>
  <c r="L12" i="3"/>
  <c r="L12" i="4"/>
  <c r="L12" i="5"/>
  <c r="L12" i="6"/>
  <c r="L12" i="7"/>
  <c r="L12" i="8"/>
  <c r="L12" i="9"/>
  <c r="L12" i="10"/>
  <c r="L12" i="27"/>
  <c r="L12" i="28"/>
  <c r="L12" i="29"/>
  <c r="L12" i="30"/>
  <c r="L12" i="31"/>
  <c r="L12" i="32"/>
  <c r="L12" i="33"/>
  <c r="L12" i="34"/>
  <c r="L12" i="35"/>
  <c r="L12" i="36"/>
  <c r="L12" i="37"/>
  <c r="L12" i="2"/>
  <c r="L11" i="3"/>
  <c r="L11" i="4"/>
  <c r="L11" i="5"/>
  <c r="L11" i="6"/>
  <c r="L11" i="7"/>
  <c r="L11" i="8"/>
  <c r="L11" i="9"/>
  <c r="L11" i="10"/>
  <c r="L11" i="27"/>
  <c r="L11" i="28"/>
  <c r="L11" i="29"/>
  <c r="L11" i="30"/>
  <c r="L11" i="31"/>
  <c r="L11" i="32"/>
  <c r="L11" i="33"/>
  <c r="L11" i="34"/>
  <c r="L11" i="35"/>
  <c r="L11" i="36"/>
  <c r="L11" i="37"/>
  <c r="L11" i="2"/>
  <c r="L10" i="3"/>
  <c r="L10" i="4"/>
  <c r="L10" i="5"/>
  <c r="L10" i="6"/>
  <c r="L10" i="7"/>
  <c r="L10" i="8"/>
  <c r="L10" i="9"/>
  <c r="L10" i="10"/>
  <c r="L10" i="27"/>
  <c r="L10" i="28"/>
  <c r="L10" i="29"/>
  <c r="L10" i="30"/>
  <c r="L10" i="31"/>
  <c r="L10" i="32"/>
  <c r="L10" i="33"/>
  <c r="L10" i="34"/>
  <c r="L10" i="35"/>
  <c r="L10" i="36"/>
  <c r="L10" i="37"/>
  <c r="L10" i="2"/>
  <c r="L9" i="3"/>
  <c r="L9" i="4"/>
  <c r="L9" i="5"/>
  <c r="L9" i="6"/>
  <c r="L9" i="7"/>
  <c r="L9" i="8"/>
  <c r="L9" i="9"/>
  <c r="L9" i="10"/>
  <c r="L9" i="27"/>
  <c r="L9" i="28"/>
  <c r="L9" i="29"/>
  <c r="L9" i="30"/>
  <c r="L9" i="31"/>
  <c r="L9" i="32"/>
  <c r="L9" i="33"/>
  <c r="L9" i="34"/>
  <c r="L9" i="35"/>
  <c r="L9" i="36"/>
  <c r="L9" i="37"/>
  <c r="L9" i="2"/>
  <c r="L8" i="3"/>
  <c r="L8" i="4"/>
  <c r="L8" i="5"/>
  <c r="L8" i="6"/>
  <c r="L8" i="7"/>
  <c r="L8" i="8"/>
  <c r="L8" i="9"/>
  <c r="L8" i="10"/>
  <c r="L8" i="27"/>
  <c r="L8" i="28"/>
  <c r="L8" i="29"/>
  <c r="L8" i="30"/>
  <c r="L8" i="31"/>
  <c r="L8" i="32"/>
  <c r="L8" i="33"/>
  <c r="L8" i="34"/>
  <c r="L8" i="35"/>
  <c r="L8" i="36"/>
  <c r="L8" i="37"/>
  <c r="L8" i="2"/>
  <c r="L7" i="3"/>
  <c r="L7" i="4"/>
  <c r="L7" i="5"/>
  <c r="L7" i="6"/>
  <c r="L7" i="7"/>
  <c r="L7" i="8"/>
  <c r="L7" i="9"/>
  <c r="L7" i="10"/>
  <c r="L7" i="27"/>
  <c r="L7" i="28"/>
  <c r="L7" i="29"/>
  <c r="L7" i="30"/>
  <c r="L7" i="31"/>
  <c r="L7" i="32"/>
  <c r="L7" i="33"/>
  <c r="L7" i="34"/>
  <c r="L7" i="35"/>
  <c r="L7" i="36"/>
  <c r="L7" i="37"/>
  <c r="L7" i="2"/>
  <c r="L6" i="3"/>
  <c r="L6" i="4"/>
  <c r="L6" i="5"/>
  <c r="L6" i="6"/>
  <c r="L6" i="7"/>
  <c r="L6" i="8"/>
  <c r="L6" i="9"/>
  <c r="L6" i="10"/>
  <c r="L6" i="27"/>
  <c r="L6" i="28"/>
  <c r="L6" i="29"/>
  <c r="L6" i="30"/>
  <c r="L6" i="31"/>
  <c r="L6" i="32"/>
  <c r="L6" i="33"/>
  <c r="L6" i="34"/>
  <c r="L6" i="35"/>
  <c r="L6" i="36"/>
  <c r="L6" i="37"/>
  <c r="L6" i="2"/>
  <c r="L5" i="3"/>
  <c r="L5" i="4"/>
  <c r="L5" i="5"/>
  <c r="L5" i="6"/>
  <c r="L5" i="7"/>
  <c r="L5" i="8"/>
  <c r="L5" i="9"/>
  <c r="L5" i="10"/>
  <c r="L5" i="27"/>
  <c r="L5" i="28"/>
  <c r="L5" i="29"/>
  <c r="L5" i="30"/>
  <c r="L5" i="31"/>
  <c r="L5" i="32"/>
  <c r="L5" i="33"/>
  <c r="L5" i="34"/>
  <c r="L5" i="35"/>
  <c r="L5" i="36"/>
  <c r="L5" i="37"/>
  <c r="L5" i="2"/>
  <c r="L4" i="3"/>
  <c r="L4" i="4"/>
  <c r="L4" i="5"/>
  <c r="L4" i="6"/>
  <c r="L4" i="7"/>
  <c r="L4" i="8"/>
  <c r="L4" i="9"/>
  <c r="L4" i="10"/>
  <c r="L4" i="27"/>
  <c r="L4" i="28"/>
  <c r="L4" i="29"/>
  <c r="L4" i="30"/>
  <c r="L4" i="31"/>
  <c r="L4" i="32"/>
  <c r="L4" i="33"/>
  <c r="L4" i="34"/>
  <c r="L4" i="35"/>
  <c r="L4" i="36"/>
  <c r="L4" i="37"/>
  <c r="L4" i="2"/>
  <c r="L3" i="3"/>
  <c r="L3" i="4"/>
  <c r="L3" i="5"/>
  <c r="L3" i="6"/>
  <c r="L3" i="7"/>
  <c r="L3" i="8"/>
  <c r="L3" i="9"/>
  <c r="L3" i="10"/>
  <c r="L3" i="27"/>
  <c r="L3" i="28"/>
  <c r="L3" i="29"/>
  <c r="L3" i="30"/>
  <c r="L3" i="31"/>
  <c r="L3" i="32"/>
  <c r="L3" i="33"/>
  <c r="L3" i="34"/>
  <c r="L3" i="35"/>
  <c r="L3" i="36"/>
  <c r="L3" i="37"/>
  <c r="L3" i="2"/>
  <c r="L2" i="3"/>
  <c r="L2" i="4"/>
  <c r="L2" i="5"/>
  <c r="L2" i="6"/>
  <c r="L2" i="7"/>
  <c r="L2" i="8"/>
  <c r="L2" i="9"/>
  <c r="L2" i="10"/>
  <c r="L2" i="27"/>
  <c r="L2" i="28"/>
  <c r="L2" i="29"/>
  <c r="L2" i="30"/>
  <c r="L2" i="31"/>
  <c r="L2" i="32"/>
  <c r="L2" i="33"/>
  <c r="L2" i="34"/>
  <c r="L2" i="35"/>
  <c r="L2" i="36"/>
  <c r="L2" i="37"/>
  <c r="L2" i="2"/>
  <c r="F11" i="1" l="1"/>
  <c r="F35" i="62"/>
  <c r="I25" i="47" s="1"/>
  <c r="F35" i="48"/>
  <c r="I12" i="47" s="1"/>
  <c r="F35" i="49"/>
  <c r="I13" i="47" s="1"/>
  <c r="F35" i="50"/>
  <c r="I14" i="47" s="1"/>
  <c r="F35" i="52"/>
  <c r="I16" i="47" s="1"/>
  <c r="F35" i="53"/>
  <c r="I17" i="47" s="1"/>
  <c r="F35" i="54"/>
  <c r="I18" i="47" s="1"/>
  <c r="F35" i="56"/>
  <c r="I20" i="47" s="1"/>
  <c r="F35" i="58"/>
  <c r="I22" i="47" s="1"/>
  <c r="F35" i="59"/>
  <c r="I23" i="47" s="1"/>
  <c r="F35" i="61"/>
  <c r="I24" i="47" s="1"/>
  <c r="F35" i="63"/>
  <c r="I26" i="47" s="1"/>
  <c r="F35" i="64"/>
  <c r="I27" i="47" s="1"/>
  <c r="F35" i="51"/>
  <c r="I15" i="47" s="1"/>
  <c r="F35" i="55"/>
  <c r="I19" i="47" s="1"/>
  <c r="F35" i="57"/>
  <c r="I21" i="47" s="1"/>
  <c r="F11" i="45" l="1"/>
  <c r="E11" i="45"/>
  <c r="D11" i="45"/>
  <c r="C11" i="45"/>
  <c r="F11" i="44"/>
  <c r="E11" i="44"/>
  <c r="D11" i="44"/>
  <c r="C11" i="44"/>
  <c r="E30" i="42"/>
  <c r="E29" i="42"/>
  <c r="E28" i="42"/>
  <c r="E27" i="42"/>
  <c r="E26" i="42"/>
  <c r="E25" i="42"/>
  <c r="E24" i="42"/>
  <c r="E23" i="42"/>
  <c r="E22" i="42"/>
  <c r="E21" i="42"/>
  <c r="E20" i="42"/>
  <c r="E19" i="42"/>
  <c r="E18" i="42"/>
  <c r="E17" i="42"/>
  <c r="E16" i="42"/>
  <c r="E15" i="42"/>
  <c r="E14" i="42"/>
  <c r="E13" i="42"/>
  <c r="E12" i="42"/>
  <c r="E11" i="42"/>
  <c r="D30" i="42"/>
  <c r="D29" i="42"/>
  <c r="D28" i="42"/>
  <c r="D27" i="42"/>
  <c r="D26" i="42"/>
  <c r="D25" i="42"/>
  <c r="D24" i="42"/>
  <c r="D23" i="42"/>
  <c r="D22" i="42"/>
  <c r="D21" i="42"/>
  <c r="D20" i="42"/>
  <c r="D19" i="42"/>
  <c r="D18" i="42"/>
  <c r="D17" i="42"/>
  <c r="D16" i="42"/>
  <c r="D15" i="42"/>
  <c r="D14" i="42"/>
  <c r="D13" i="42"/>
  <c r="D12" i="42"/>
  <c r="D11" i="42"/>
  <c r="C11" i="42"/>
  <c r="C30" i="42"/>
  <c r="C29" i="42"/>
  <c r="C28" i="42"/>
  <c r="C27" i="42"/>
  <c r="C26" i="42"/>
  <c r="C25" i="42"/>
  <c r="C24" i="42"/>
  <c r="C23" i="42"/>
  <c r="C22" i="42"/>
  <c r="C21" i="42"/>
  <c r="C20" i="42"/>
  <c r="C19" i="42"/>
  <c r="C18" i="42"/>
  <c r="C17" i="42"/>
  <c r="C16" i="42"/>
  <c r="C15" i="42"/>
  <c r="C14" i="42"/>
  <c r="C13" i="42"/>
  <c r="C12" i="42"/>
  <c r="D11" i="1"/>
  <c r="C11" i="1"/>
  <c r="E11" i="1"/>
  <c r="F35" i="1" l="1"/>
  <c r="I8" i="47" s="1"/>
  <c r="F35" i="42"/>
  <c r="I9" i="47" s="1"/>
  <c r="F35" i="45"/>
  <c r="I11" i="47" s="1"/>
  <c r="F35" i="44"/>
  <c r="I10" i="47" s="1"/>
  <c r="J12" i="47" l="1"/>
  <c r="J26" i="47"/>
  <c r="J13" i="47"/>
  <c r="J16" i="47"/>
  <c r="J27" i="47"/>
  <c r="J21" i="47"/>
  <c r="J23" i="47"/>
  <c r="J8" i="47"/>
  <c r="J24" i="47"/>
  <c r="J9" i="47"/>
  <c r="J20" i="47"/>
  <c r="J10" i="47"/>
  <c r="J17" i="47"/>
  <c r="J15" i="47"/>
  <c r="J14" i="47"/>
  <c r="J18" i="47"/>
  <c r="J22" i="47"/>
  <c r="J11" i="47"/>
  <c r="J19" i="47"/>
  <c r="J25" i="47"/>
</calcChain>
</file>

<file path=xl/sharedStrings.xml><?xml version="1.0" encoding="utf-8"?>
<sst xmlns="http://schemas.openxmlformats.org/spreadsheetml/2006/main" count="935" uniqueCount="69">
  <si>
    <t>PROGRAMME DES FIGURES IMPOSEES</t>
  </si>
  <si>
    <t>Diplômes Fédéraux d’Aptitude 1</t>
  </si>
  <si>
    <t>BILLARD DE BRONZE</t>
  </si>
  <si>
    <t>Discipline Blackball</t>
  </si>
  <si>
    <t>Connaissances et capacités évaluées sur :</t>
  </si>
  <si>
    <t>La gestuelle</t>
  </si>
  <si>
    <t>1- Stabilité du joueur (capacité à adopter la posture du joueur)</t>
  </si>
  <si>
    <t>2- Orientation du corps pour viser (capacité à viser)</t>
  </si>
  <si>
    <t>3- Rectitude du geste (capacité à produire un mouvement rectiligne)</t>
  </si>
  <si>
    <t>4- Chevalet (sur la bande et la surface de jeu)</t>
  </si>
  <si>
    <t>5- Adaptation de la puissance du coup en fonction des distances entre les billes et la poche</t>
  </si>
  <si>
    <t>Les notions de base</t>
  </si>
  <si>
    <t xml:space="preserve">a- Quantités de bille </t>
  </si>
  <si>
    <t>b- Viser pour empocher</t>
  </si>
  <si>
    <t>c- Attaque de la blanche sans effet</t>
  </si>
  <si>
    <t>C.F.J./D.T.N. - Règlement des Diplômes Fédéraux d'Aptitude – Billard Blackball</t>
  </si>
  <si>
    <t>Fichier réalisé par Jacques LESIOUR d'Orléans Billard Club</t>
  </si>
  <si>
    <t>Club organisateur :</t>
  </si>
  <si>
    <t>Ligue :</t>
  </si>
  <si>
    <t>Date :</t>
  </si>
  <si>
    <t>NOM</t>
  </si>
  <si>
    <t>PRENOM</t>
  </si>
  <si>
    <t>CLUB</t>
  </si>
  <si>
    <t>SCORE/100</t>
  </si>
  <si>
    <t>CLASSEMENT</t>
  </si>
  <si>
    <t>Signature de l’arbitre –animateur :</t>
  </si>
  <si>
    <t>Un exemplaire à renvoyer au responsable Formation Jeunesse de la Ligue</t>
  </si>
  <si>
    <t>Un exemplaire à renvoyer à la Fédération Française de Billard</t>
  </si>
  <si>
    <r>
      <t>1</t>
    </r>
    <r>
      <rPr>
        <vertAlign val="superscript"/>
        <sz val="11"/>
        <color theme="1"/>
        <rFont val="Calibri"/>
        <family val="2"/>
        <scheme val="minor"/>
      </rPr>
      <t>er</t>
    </r>
    <r>
      <rPr>
        <sz val="11"/>
        <color theme="1"/>
        <rFont val="Calibri"/>
        <family val="2"/>
        <scheme val="minor"/>
      </rPr>
      <t xml:space="preserve"> essai 
5 points</t>
    </r>
  </si>
  <si>
    <r>
      <t>2</t>
    </r>
    <r>
      <rPr>
        <vertAlign val="superscript"/>
        <sz val="11"/>
        <color theme="1"/>
        <rFont val="Calibri"/>
        <family val="2"/>
        <scheme val="minor"/>
      </rPr>
      <t>ème</t>
    </r>
    <r>
      <rPr>
        <sz val="11"/>
        <color theme="1"/>
        <rFont val="Calibri"/>
        <family val="2"/>
        <scheme val="minor"/>
      </rPr>
      <t xml:space="preserve"> essai 
3 points</t>
    </r>
  </si>
  <si>
    <r>
      <t>3</t>
    </r>
    <r>
      <rPr>
        <vertAlign val="superscript"/>
        <sz val="11"/>
        <color theme="1"/>
        <rFont val="Calibri"/>
        <family val="2"/>
        <scheme val="minor"/>
      </rPr>
      <t>ème</t>
    </r>
    <r>
      <rPr>
        <sz val="11"/>
        <color theme="1"/>
        <rFont val="Calibri"/>
        <family val="2"/>
        <scheme val="minor"/>
      </rPr>
      <t xml:space="preserve"> essai 
2 points</t>
    </r>
  </si>
  <si>
    <t>Nombre de points marqués pour la figure (0, 2, 3 ou 5 points)</t>
  </si>
  <si>
    <t xml:space="preserve"> </t>
  </si>
  <si>
    <t xml:space="preserve">Fichier réalisé par Jacques LESIOUR d'Orléans Billard Club </t>
  </si>
  <si>
    <t>Diplôme fédéral d’aptitude 1 « billard de bronze »</t>
  </si>
  <si>
    <t xml:space="preserve">NOM : </t>
  </si>
  <si>
    <t>Prénom :</t>
  </si>
  <si>
    <t xml:space="preserve">Club du joueur : </t>
  </si>
  <si>
    <t>Catégorie d'âge :</t>
  </si>
  <si>
    <t>3 essais au maximum pour réaliser chaque figure, si le joueur réalise :</t>
  </si>
  <si>
    <t>- au 1er essai, il marque 5 points</t>
  </si>
  <si>
    <t>- au 2ème essai, 3 points</t>
  </si>
  <si>
    <t>- au 3ème essai, 2 points.</t>
  </si>
  <si>
    <t xml:space="preserve">N° de la figure </t>
  </si>
  <si>
    <t>A1</t>
  </si>
  <si>
    <t>A2</t>
  </si>
  <si>
    <t>A3</t>
  </si>
  <si>
    <t>A4</t>
  </si>
  <si>
    <t>B1</t>
  </si>
  <si>
    <t>B2</t>
  </si>
  <si>
    <t>B3</t>
  </si>
  <si>
    <t>B4</t>
  </si>
  <si>
    <t>C1</t>
  </si>
  <si>
    <t>C2</t>
  </si>
  <si>
    <t>C3</t>
  </si>
  <si>
    <t>D1</t>
  </si>
  <si>
    <t>D2</t>
  </si>
  <si>
    <t>D3</t>
  </si>
  <si>
    <t>E1</t>
  </si>
  <si>
    <t>E2</t>
  </si>
  <si>
    <t>E3</t>
  </si>
  <si>
    <t>F1</t>
  </si>
  <si>
    <t>F2</t>
  </si>
  <si>
    <t>F3</t>
  </si>
  <si>
    <t>TOTAL sur 100 points</t>
  </si>
  <si>
    <t>X</t>
  </si>
  <si>
    <t>si -21 ans</t>
  </si>
  <si>
    <t>Diplôme Fédéral d’Aptitude 1 « billard de Bronze »</t>
  </si>
  <si>
    <r>
      <t xml:space="preserve">Ce classeur Excel permet l'entrainement ou l'enregistrement d'une épreuve du DFA Billard de Bronze Blackball de la FFB jusqu’à 20 joueurs.
Il se compose de 43 feuilles comprenant :
- Le rappel des objectifs du billard de Bronze sur la feuille DFA1_Bronze ;
- La présente notice d'usage ;
- La feuille Résultats qui compile l'ensemble des points obtenus par les joueurs sur l'ensemble des 20 figures jouées et qui doit être adressée remplie après l'épreuve, par mail au responsable Formation Jeunesse de la Ligue et à la Fédération Française de Billard.
- Les 20 feuilles rappelant les coups/figures à jouer nommées FigA1 à FigF3 et permettant la saisie des résultats obtenus par les joueurs, avec les coefficients attribués aux 3 essais.
- Les 20 feuilles de résultat personnel de chaque joueur, donnant le détail des coups réussis et/ou des échecs.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DFA1BlackBallBronze_20J-1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20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pour les figures : il faut pour chaque figure jouée, saisir dans la case dédiée le nombre de points obtenus en fonction des essais réalisés : 5 pts au 1</t>
    </r>
    <r>
      <rPr>
        <vertAlign val="superscript"/>
        <sz val="11"/>
        <color theme="1"/>
        <rFont val="Calibri"/>
        <family val="2"/>
        <scheme val="minor"/>
      </rPr>
      <t>er</t>
    </r>
    <r>
      <rPr>
        <sz val="11"/>
        <color theme="1"/>
        <rFont val="Calibri"/>
        <family val="2"/>
        <scheme val="minor"/>
      </rPr>
      <t xml:space="preserve">, 3 au deuxième, 2 au troisième, et ne rien saisir pour un échec. 
Sur un total maximal de 100 points (20x5), </t>
    </r>
    <r>
      <rPr>
        <b/>
        <sz val="11"/>
        <color theme="1"/>
        <rFont val="Calibri"/>
        <family val="2"/>
        <scheme val="minor"/>
      </rPr>
      <t>le joueur doit atteindre 50 pour obtenir le D.F.A.1, "billard de bronze".</t>
    </r>
    <r>
      <rPr>
        <sz val="11"/>
        <color theme="1"/>
        <rFont val="Calibri"/>
        <family val="2"/>
        <scheme val="minor"/>
      </rPr>
      <t xml:space="preserv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 xml:space="preserve">Le nombre total de points réalisés par chaque joueur est automatiquement reporté et les joueurs sont classés sur la feuille récapitulative de Résultats qui doit être transmise, signée par l'arbitre/directeur de jeu ou coordonnateur de l'école de billard, au responsable Formation Jeunes de la Ligue, à l'ETR de la Ligue ainsi qu'à la FFB pour enregistrement. </t>
    </r>
    <r>
      <rPr>
        <sz val="11"/>
        <color rgb="FF002060"/>
        <rFont val="Calibri"/>
        <family val="2"/>
        <scheme val="minor"/>
      </rPr>
      <t xml:space="preserve">Pour cela, le classeur étant protégé, vous devez sélectionner l'ensemble de la feuille Résultats avec votre souris  puis faire un copier et coller dans un nouveau classeur que vous pourrez joindre à votre mail.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</si>
</sst>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3"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sz val="8"/>
      <name val="Calibri"/>
      <family val="2"/>
      <scheme val="minor"/>
    </font>
    <font>
      <sz val="22"/>
      <color rgb="FFFF0000"/>
      <name val="Calibri"/>
      <family val="2"/>
      <scheme val="minor"/>
    </font>
    <font>
      <b/>
      <sz val="11"/>
      <color rgb="FF002060"/>
      <name val="Calibri"/>
      <family val="2"/>
      <scheme val="minor"/>
    </font>
  </fonts>
  <fills count="10">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s>
  <cellStyleXfs count="1">
    <xf numFmtId="0" fontId="0" fillId="0" borderId="0"/>
  </cellStyleXfs>
  <cellXfs count="197">
    <xf numFmtId="0" fontId="0" fillId="0" borderId="0" xfId="0"/>
    <xf numFmtId="0" fontId="0" fillId="0" borderId="6" xfId="0" applyBorder="1"/>
    <xf numFmtId="0" fontId="0" fillId="0" borderId="5" xfId="0" applyBorder="1"/>
    <xf numFmtId="0" fontId="1" fillId="0" borderId="5" xfId="0" applyFont="1" applyBorder="1"/>
    <xf numFmtId="0" fontId="0" fillId="0" borderId="5" xfId="0" applyBorder="1" applyAlignment="1">
      <alignment horizontal="left" indent="1"/>
    </xf>
    <xf numFmtId="0" fontId="0" fillId="0" borderId="8" xfId="0" applyBorder="1"/>
    <xf numFmtId="0" fontId="0" fillId="0" borderId="9" xfId="0" applyBorder="1"/>
    <xf numFmtId="0" fontId="0" fillId="3" borderId="5" xfId="0" applyFill="1" applyBorder="1"/>
    <xf numFmtId="0" fontId="0" fillId="3" borderId="0" xfId="0" applyFill="1"/>
    <xf numFmtId="0" fontId="0" fillId="3" borderId="6" xfId="0" applyFill="1" applyBorder="1"/>
    <xf numFmtId="0" fontId="0" fillId="3" borderId="10" xfId="0" applyFill="1" applyBorder="1" applyAlignment="1">
      <alignment vertical="top"/>
    </xf>
    <xf numFmtId="0" fontId="0" fillId="3" borderId="1" xfId="0" applyFill="1" applyBorder="1" applyAlignment="1">
      <alignment vertical="top" wrapText="1"/>
    </xf>
    <xf numFmtId="0" fontId="0" fillId="3" borderId="1" xfId="0" applyFill="1" applyBorder="1" applyAlignment="1">
      <alignment wrapText="1"/>
    </xf>
    <xf numFmtId="0" fontId="0" fillId="3" borderId="10" xfId="0" applyFill="1" applyBorder="1" applyAlignment="1">
      <alignment horizontal="center"/>
    </xf>
    <xf numFmtId="0" fontId="0" fillId="3" borderId="1" xfId="0" applyFill="1" applyBorder="1"/>
    <xf numFmtId="0" fontId="0" fillId="3" borderId="14" xfId="0" applyFill="1" applyBorder="1"/>
    <xf numFmtId="0" fontId="0" fillId="3" borderId="15" xfId="0"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0" xfId="0" applyFill="1" applyBorder="1" applyAlignment="1">
      <alignment vertical="top"/>
    </xf>
    <xf numFmtId="0" fontId="0" fillId="6" borderId="1" xfId="0" applyFill="1" applyBorder="1" applyAlignment="1">
      <alignment vertical="top" wrapText="1"/>
    </xf>
    <xf numFmtId="0" fontId="0" fillId="6" borderId="1" xfId="0" applyFill="1" applyBorder="1" applyAlignment="1">
      <alignment wrapText="1"/>
    </xf>
    <xf numFmtId="0" fontId="0" fillId="6" borderId="10" xfId="0" applyFill="1" applyBorder="1" applyAlignment="1">
      <alignment horizontal="center"/>
    </xf>
    <xf numFmtId="0" fontId="0" fillId="6" borderId="1" xfId="0" applyFill="1" applyBorder="1"/>
    <xf numFmtId="0" fontId="0" fillId="6" borderId="14" xfId="0" applyFill="1" applyBorder="1"/>
    <xf numFmtId="0" fontId="0" fillId="6" borderId="15" xfId="0"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0" xfId="0" applyFill="1" applyBorder="1" applyAlignment="1">
      <alignment vertical="top"/>
    </xf>
    <xf numFmtId="0" fontId="0" fillId="7" borderId="1" xfId="0" applyFill="1" applyBorder="1" applyAlignment="1">
      <alignment vertical="top" wrapText="1"/>
    </xf>
    <xf numFmtId="0" fontId="0" fillId="7" borderId="1" xfId="0" applyFill="1" applyBorder="1" applyAlignment="1">
      <alignment wrapText="1"/>
    </xf>
    <xf numFmtId="0" fontId="0" fillId="7" borderId="10" xfId="0" applyFill="1" applyBorder="1" applyAlignment="1">
      <alignment horizontal="center"/>
    </xf>
    <xf numFmtId="0" fontId="0" fillId="7" borderId="1" xfId="0" applyFill="1" applyBorder="1"/>
    <xf numFmtId="0" fontId="0" fillId="7" borderId="14" xfId="0" applyFill="1" applyBorder="1"/>
    <xf numFmtId="0" fontId="0" fillId="7" borderId="15" xfId="0"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0" xfId="0" applyFill="1" applyBorder="1" applyAlignment="1">
      <alignment vertical="top"/>
    </xf>
    <xf numFmtId="0" fontId="0" fillId="8" borderId="1" xfId="0" applyFill="1" applyBorder="1" applyAlignment="1">
      <alignment vertical="top" wrapText="1"/>
    </xf>
    <xf numFmtId="0" fontId="0" fillId="8" borderId="1" xfId="0" applyFill="1" applyBorder="1" applyAlignment="1">
      <alignment wrapText="1"/>
    </xf>
    <xf numFmtId="0" fontId="0" fillId="8" borderId="10" xfId="0" applyFill="1" applyBorder="1" applyAlignment="1">
      <alignment horizontal="center"/>
    </xf>
    <xf numFmtId="0" fontId="0" fillId="8" borderId="1" xfId="0" applyFill="1" applyBorder="1"/>
    <xf numFmtId="0" fontId="0" fillId="8" borderId="14" xfId="0" applyFill="1" applyBorder="1"/>
    <xf numFmtId="0" fontId="0" fillId="8" borderId="15" xfId="0"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Protection="1">
      <protection locked="0"/>
    </xf>
    <xf numFmtId="0" fontId="0" fillId="5" borderId="1" xfId="0" applyFill="1" applyBorder="1" applyProtection="1">
      <protection locked="0"/>
    </xf>
    <xf numFmtId="0" fontId="0" fillId="0" borderId="1" xfId="0" applyBorder="1" applyAlignment="1">
      <alignment vertical="top" wrapText="1"/>
    </xf>
    <xf numFmtId="0" fontId="0" fillId="0" borderId="1" xfId="0" applyBorder="1"/>
    <xf numFmtId="0" fontId="0" fillId="3" borderId="17" xfId="0" applyFill="1" applyBorder="1"/>
    <xf numFmtId="0" fontId="0" fillId="3" borderId="21" xfId="0" applyFill="1" applyBorder="1"/>
    <xf numFmtId="0" fontId="7" fillId="3" borderId="17" xfId="0" applyFont="1" applyFill="1" applyBorder="1"/>
    <xf numFmtId="0" fontId="7" fillId="3" borderId="0" xfId="0" applyFont="1" applyFill="1"/>
    <xf numFmtId="0" fontId="8" fillId="3" borderId="17" xfId="0" applyFont="1" applyFill="1" applyBorder="1"/>
    <xf numFmtId="0" fontId="8" fillId="3" borderId="0" xfId="0" applyFont="1" applyFill="1"/>
    <xf numFmtId="0" fontId="8" fillId="3" borderId="22" xfId="0" applyFont="1" applyFill="1" applyBorder="1" applyAlignment="1">
      <alignment horizontal="center"/>
    </xf>
    <xf numFmtId="0" fontId="8" fillId="3" borderId="24" xfId="0" quotePrefix="1" applyFont="1" applyFill="1" applyBorder="1" applyAlignment="1">
      <alignment horizontal="center"/>
    </xf>
    <xf numFmtId="0" fontId="8" fillId="9" borderId="19"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5" xfId="0" applyFill="1" applyBorder="1" applyAlignment="1">
      <alignment horizontal="center"/>
    </xf>
    <xf numFmtId="0" fontId="6" fillId="3" borderId="0" xfId="0" applyFont="1" applyFill="1"/>
    <xf numFmtId="1" fontId="0" fillId="3" borderId="1" xfId="0" applyNumberFormat="1" applyFill="1" applyBorder="1" applyAlignment="1">
      <alignment horizontal="right"/>
    </xf>
    <xf numFmtId="1" fontId="0" fillId="8" borderId="1" xfId="0" applyNumberFormat="1" applyFill="1" applyBorder="1" applyAlignment="1">
      <alignment horizontal="right"/>
    </xf>
    <xf numFmtId="1" fontId="0" fillId="7" borderId="1" xfId="0" applyNumberFormat="1" applyFill="1" applyBorder="1" applyAlignment="1">
      <alignment horizontal="right"/>
    </xf>
    <xf numFmtId="1" fontId="0" fillId="6" borderId="1" xfId="0" applyNumberFormat="1" applyFill="1" applyBorder="1" applyAlignment="1">
      <alignment horizontal="right"/>
    </xf>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0" fontId="6" fillId="0" borderId="7" xfId="0" applyFont="1" applyBorder="1"/>
    <xf numFmtId="0" fontId="0" fillId="3" borderId="17" xfId="0" applyFill="1" applyBorder="1" applyAlignment="1">
      <alignment vertical="top" wrapText="1"/>
    </xf>
    <xf numFmtId="0" fontId="4" fillId="3" borderId="0" xfId="0" applyFont="1" applyFill="1" applyAlignment="1">
      <alignment horizontal="center" vertical="center"/>
    </xf>
    <xf numFmtId="164" fontId="0" fillId="3" borderId="0" xfId="0" applyNumberFormat="1" applyFill="1"/>
    <xf numFmtId="0" fontId="0" fillId="8" borderId="17" xfId="0" applyFill="1" applyBorder="1" applyAlignment="1">
      <alignment vertical="top" wrapText="1"/>
    </xf>
    <xf numFmtId="0" fontId="4" fillId="8" borderId="0" xfId="0" applyFont="1" applyFill="1" applyAlignment="1">
      <alignment horizontal="center" vertical="center"/>
    </xf>
    <xf numFmtId="0" fontId="0" fillId="8" borderId="17" xfId="0" applyFill="1" applyBorder="1"/>
    <xf numFmtId="164" fontId="0" fillId="8" borderId="0" xfId="0" applyNumberFormat="1" applyFill="1"/>
    <xf numFmtId="0" fontId="0" fillId="7" borderId="17" xfId="0" applyFill="1" applyBorder="1" applyAlignment="1">
      <alignment vertical="top" wrapText="1"/>
    </xf>
    <xf numFmtId="0" fontId="4" fillId="7" borderId="0" xfId="0" applyFont="1" applyFill="1" applyAlignment="1">
      <alignment horizontal="center" vertical="center"/>
    </xf>
    <xf numFmtId="0" fontId="0" fillId="7" borderId="17" xfId="0" applyFill="1" applyBorder="1"/>
    <xf numFmtId="164" fontId="0" fillId="7" borderId="0" xfId="0" applyNumberFormat="1" applyFill="1"/>
    <xf numFmtId="0" fontId="0" fillId="6" borderId="17" xfId="0" applyFill="1" applyBorder="1" applyAlignment="1">
      <alignment vertical="top" wrapText="1"/>
    </xf>
    <xf numFmtId="0" fontId="4" fillId="6" borderId="0" xfId="0" applyFont="1" applyFill="1" applyAlignment="1">
      <alignment horizontal="center" vertical="center"/>
    </xf>
    <xf numFmtId="0" fontId="0" fillId="6" borderId="17" xfId="0" applyFill="1" applyBorder="1"/>
    <xf numFmtId="164" fontId="0" fillId="6" borderId="0" xfId="0" applyNumberFormat="1" applyFill="1"/>
    <xf numFmtId="0" fontId="2" fillId="3" borderId="14" xfId="0" applyFont="1" applyFill="1" applyBorder="1"/>
    <xf numFmtId="0" fontId="2" fillId="8" borderId="14" xfId="0" applyFont="1" applyFill="1" applyBorder="1"/>
    <xf numFmtId="0" fontId="2" fillId="7" borderId="14" xfId="0" applyFont="1" applyFill="1" applyBorder="1"/>
    <xf numFmtId="0" fontId="2" fillId="6" borderId="14" xfId="0" applyFont="1" applyFill="1" applyBorder="1"/>
    <xf numFmtId="165" fontId="0" fillId="3" borderId="1" xfId="0" applyNumberFormat="1" applyFill="1" applyBorder="1" applyAlignment="1">
      <alignment horizontal="center" vertical="center" wrapText="1"/>
    </xf>
    <xf numFmtId="0" fontId="0" fillId="2" borderId="1" xfId="0" applyFill="1" applyBorder="1"/>
    <xf numFmtId="0" fontId="0" fillId="4" borderId="1" xfId="0" applyFill="1" applyBorder="1"/>
    <xf numFmtId="0" fontId="0" fillId="5" borderId="1" xfId="0" applyFill="1" applyBorder="1"/>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8" fillId="9" borderId="18" xfId="0" applyFont="1" applyFill="1" applyBorder="1" applyAlignment="1" applyProtection="1">
      <alignment horizontal="left" wrapText="1"/>
      <protection locked="0"/>
    </xf>
    <xf numFmtId="0" fontId="8" fillId="9" borderId="20" xfId="0" applyFont="1" applyFill="1" applyBorder="1" applyAlignment="1" applyProtection="1">
      <alignment horizontal="left" wrapText="1"/>
      <protection locked="0"/>
    </xf>
    <xf numFmtId="0" fontId="3" fillId="3" borderId="16" xfId="0" applyFont="1" applyFill="1" applyBorder="1" applyAlignment="1">
      <alignment horizontal="center" vertical="top"/>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14" fontId="0" fillId="0" borderId="18" xfId="0" applyNumberFormat="1" applyBorder="1" applyAlignment="1" applyProtection="1">
      <alignment horizontal="left"/>
      <protection locked="0"/>
    </xf>
    <xf numFmtId="0" fontId="8" fillId="3" borderId="23"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14" fontId="0" fillId="0" borderId="13" xfId="0" applyNumberFormat="1" applyBorder="1" applyAlignment="1">
      <alignment horizontal="left" vertical="center"/>
    </xf>
    <xf numFmtId="0" fontId="3" fillId="3" borderId="2" xfId="0" applyFont="1" applyFill="1" applyBorder="1" applyAlignment="1">
      <alignment horizontal="center" vertical="top"/>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0" borderId="11" xfId="0" applyBorder="1" applyAlignment="1">
      <alignment horizontal="left" vertical="center"/>
    </xf>
    <xf numFmtId="0" fontId="0" fillId="0" borderId="13" xfId="0" applyBorder="1" applyAlignment="1">
      <alignment horizontal="left" vertical="center"/>
    </xf>
    <xf numFmtId="0" fontId="0" fillId="9" borderId="11" xfId="0" applyFill="1" applyBorder="1" applyAlignment="1">
      <alignment horizontal="left" vertical="center"/>
    </xf>
    <xf numFmtId="0" fontId="0" fillId="9" borderId="13" xfId="0" applyFill="1" applyBorder="1" applyAlignment="1">
      <alignment horizontal="left" vertical="center"/>
    </xf>
    <xf numFmtId="0" fontId="0" fillId="0" borderId="12" xfId="0"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1" Type="http://schemas.openxmlformats.org/officeDocument/2006/relationships/image" Target="../media/image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595312</xdr:colOff>
      <xdr:row>1</xdr:row>
      <xdr:rowOff>33933</xdr:rowOff>
    </xdr:from>
    <xdr:to>
      <xdr:col>7</xdr:col>
      <xdr:colOff>633412</xdr:colOff>
      <xdr:row>3</xdr:row>
      <xdr:rowOff>90506</xdr:rowOff>
    </xdr:to>
    <xdr:pic>
      <xdr:nvPicPr>
        <xdr:cNvPr id="5" name="Image 4">
          <a:extLst>
            <a:ext uri="{FF2B5EF4-FFF2-40B4-BE49-F238E27FC236}">
              <a16:creationId xmlns:a16="http://schemas.microsoft.com/office/drawing/2014/main" id="{200FA4AF-6565-46FC-AA7E-45033BA08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5887" y="395883"/>
          <a:ext cx="804863"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xdr:colOff>
      <xdr:row>0</xdr:row>
      <xdr:rowOff>209551</xdr:rowOff>
    </xdr:from>
    <xdr:to>
      <xdr:col>6</xdr:col>
      <xdr:colOff>557245</xdr:colOff>
      <xdr:row>12</xdr:row>
      <xdr:rowOff>95274</xdr:rowOff>
    </xdr:to>
    <xdr:pic>
      <xdr:nvPicPr>
        <xdr:cNvPr id="3" name="Image 2">
          <a:extLst>
            <a:ext uri="{FF2B5EF4-FFF2-40B4-BE49-F238E27FC236}">
              <a16:creationId xmlns:a16="http://schemas.microsoft.com/office/drawing/2014/main" id="{8F6B630F-CD57-4D92-BE49-F62B1BFF5D16}"/>
            </a:ext>
          </a:extLst>
        </xdr:cNvPr>
        <xdr:cNvPicPr>
          <a:picLocks noChangeAspect="1"/>
        </xdr:cNvPicPr>
      </xdr:nvPicPr>
      <xdr:blipFill>
        <a:blip xmlns:r="http://schemas.openxmlformats.org/officeDocument/2006/relationships" r:embed="rId1"/>
        <a:stretch>
          <a:fillRect/>
        </a:stretch>
      </xdr:blipFill>
      <xdr:spPr>
        <a:xfrm>
          <a:off x="4762" y="209551"/>
          <a:ext cx="4495833" cy="314327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4762</xdr:colOff>
      <xdr:row>0</xdr:row>
      <xdr:rowOff>242888</xdr:rowOff>
    </xdr:from>
    <xdr:to>
      <xdr:col>6</xdr:col>
      <xdr:colOff>557245</xdr:colOff>
      <xdr:row>12</xdr:row>
      <xdr:rowOff>128611</xdr:rowOff>
    </xdr:to>
    <xdr:pic>
      <xdr:nvPicPr>
        <xdr:cNvPr id="3" name="Image 2">
          <a:extLst>
            <a:ext uri="{FF2B5EF4-FFF2-40B4-BE49-F238E27FC236}">
              <a16:creationId xmlns:a16="http://schemas.microsoft.com/office/drawing/2014/main" id="{16A6C0EC-82A1-460D-B8AA-8411B2E5A76E}"/>
            </a:ext>
          </a:extLst>
        </xdr:cNvPr>
        <xdr:cNvPicPr>
          <a:picLocks noChangeAspect="1"/>
        </xdr:cNvPicPr>
      </xdr:nvPicPr>
      <xdr:blipFill>
        <a:blip xmlns:r="http://schemas.openxmlformats.org/officeDocument/2006/relationships" r:embed="rId1"/>
        <a:stretch>
          <a:fillRect/>
        </a:stretch>
      </xdr:blipFill>
      <xdr:spPr>
        <a:xfrm>
          <a:off x="4762" y="242888"/>
          <a:ext cx="4495833" cy="314327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52387</xdr:colOff>
      <xdr:row>0</xdr:row>
      <xdr:rowOff>276225</xdr:rowOff>
    </xdr:from>
    <xdr:to>
      <xdr:col>6</xdr:col>
      <xdr:colOff>585820</xdr:colOff>
      <xdr:row>12</xdr:row>
      <xdr:rowOff>85747</xdr:rowOff>
    </xdr:to>
    <xdr:pic>
      <xdr:nvPicPr>
        <xdr:cNvPr id="2" name="Image 1">
          <a:extLst>
            <a:ext uri="{FF2B5EF4-FFF2-40B4-BE49-F238E27FC236}">
              <a16:creationId xmlns:a16="http://schemas.microsoft.com/office/drawing/2014/main" id="{9B557050-F9C9-42D0-B869-0D82094008C9}"/>
            </a:ext>
          </a:extLst>
        </xdr:cNvPr>
        <xdr:cNvPicPr>
          <a:picLocks noChangeAspect="1"/>
        </xdr:cNvPicPr>
      </xdr:nvPicPr>
      <xdr:blipFill>
        <a:blip xmlns:r="http://schemas.openxmlformats.org/officeDocument/2006/relationships" r:embed="rId1"/>
        <a:stretch>
          <a:fillRect/>
        </a:stretch>
      </xdr:blipFill>
      <xdr:spPr>
        <a:xfrm>
          <a:off x="52387" y="276225"/>
          <a:ext cx="4476783" cy="306707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47625</xdr:colOff>
      <xdr:row>0</xdr:row>
      <xdr:rowOff>261945</xdr:rowOff>
    </xdr:from>
    <xdr:to>
      <xdr:col>6</xdr:col>
      <xdr:colOff>581058</xdr:colOff>
      <xdr:row>12</xdr:row>
      <xdr:rowOff>71467</xdr:rowOff>
    </xdr:to>
    <xdr:pic>
      <xdr:nvPicPr>
        <xdr:cNvPr id="3" name="Image 2">
          <a:extLst>
            <a:ext uri="{FF2B5EF4-FFF2-40B4-BE49-F238E27FC236}">
              <a16:creationId xmlns:a16="http://schemas.microsoft.com/office/drawing/2014/main" id="{F605CA78-E162-45FB-AD6D-1CB57711749D}"/>
            </a:ext>
          </a:extLst>
        </xdr:cNvPr>
        <xdr:cNvPicPr>
          <a:picLocks noChangeAspect="1"/>
        </xdr:cNvPicPr>
      </xdr:nvPicPr>
      <xdr:blipFill>
        <a:blip xmlns:r="http://schemas.openxmlformats.org/officeDocument/2006/relationships" r:embed="rId1"/>
        <a:stretch>
          <a:fillRect/>
        </a:stretch>
      </xdr:blipFill>
      <xdr:spPr>
        <a:xfrm>
          <a:off x="47625" y="261945"/>
          <a:ext cx="4476783" cy="306707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257181</xdr:rowOff>
    </xdr:from>
    <xdr:to>
      <xdr:col>6</xdr:col>
      <xdr:colOff>571533</xdr:colOff>
      <xdr:row>12</xdr:row>
      <xdr:rowOff>66703</xdr:rowOff>
    </xdr:to>
    <xdr:pic>
      <xdr:nvPicPr>
        <xdr:cNvPr id="3" name="Image 2">
          <a:extLst>
            <a:ext uri="{FF2B5EF4-FFF2-40B4-BE49-F238E27FC236}">
              <a16:creationId xmlns:a16="http://schemas.microsoft.com/office/drawing/2014/main" id="{EDECD76E-BB06-4613-8517-DD72045FF772}"/>
            </a:ext>
          </a:extLst>
        </xdr:cNvPr>
        <xdr:cNvPicPr>
          <a:picLocks noChangeAspect="1"/>
        </xdr:cNvPicPr>
      </xdr:nvPicPr>
      <xdr:blipFill>
        <a:blip xmlns:r="http://schemas.openxmlformats.org/officeDocument/2006/relationships" r:embed="rId1"/>
        <a:stretch>
          <a:fillRect/>
        </a:stretch>
      </xdr:blipFill>
      <xdr:spPr>
        <a:xfrm>
          <a:off x="38100" y="257181"/>
          <a:ext cx="4476783" cy="306707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504858</xdr:colOff>
      <xdr:row>12</xdr:row>
      <xdr:rowOff>76224</xdr:rowOff>
    </xdr:to>
    <xdr:pic>
      <xdr:nvPicPr>
        <xdr:cNvPr id="3" name="Image 2">
          <a:extLst>
            <a:ext uri="{FF2B5EF4-FFF2-40B4-BE49-F238E27FC236}">
              <a16:creationId xmlns:a16="http://schemas.microsoft.com/office/drawing/2014/main" id="{2FB20C78-65E4-4D51-8008-22AD59C96BF7}"/>
            </a:ext>
          </a:extLst>
        </xdr:cNvPr>
        <xdr:cNvPicPr>
          <a:picLocks noChangeAspect="1"/>
        </xdr:cNvPicPr>
      </xdr:nvPicPr>
      <xdr:blipFill>
        <a:blip xmlns:r="http://schemas.openxmlformats.org/officeDocument/2006/relationships" r:embed="rId1"/>
        <a:stretch>
          <a:fillRect/>
        </a:stretch>
      </xdr:blipFill>
      <xdr:spPr>
        <a:xfrm>
          <a:off x="0" y="0"/>
          <a:ext cx="4448208" cy="333377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504858</xdr:colOff>
      <xdr:row>12</xdr:row>
      <xdr:rowOff>76224</xdr:rowOff>
    </xdr:to>
    <xdr:pic>
      <xdr:nvPicPr>
        <xdr:cNvPr id="3" name="Image 2">
          <a:extLst>
            <a:ext uri="{FF2B5EF4-FFF2-40B4-BE49-F238E27FC236}">
              <a16:creationId xmlns:a16="http://schemas.microsoft.com/office/drawing/2014/main" id="{00BD02AA-1BD1-44EF-8AC3-209B673E67A8}"/>
            </a:ext>
          </a:extLst>
        </xdr:cNvPr>
        <xdr:cNvPicPr>
          <a:picLocks noChangeAspect="1"/>
        </xdr:cNvPicPr>
      </xdr:nvPicPr>
      <xdr:blipFill>
        <a:blip xmlns:r="http://schemas.openxmlformats.org/officeDocument/2006/relationships" r:embed="rId1"/>
        <a:stretch>
          <a:fillRect/>
        </a:stretch>
      </xdr:blipFill>
      <xdr:spPr>
        <a:xfrm>
          <a:off x="0" y="0"/>
          <a:ext cx="4448208" cy="33337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504858</xdr:colOff>
      <xdr:row>12</xdr:row>
      <xdr:rowOff>76224</xdr:rowOff>
    </xdr:to>
    <xdr:pic>
      <xdr:nvPicPr>
        <xdr:cNvPr id="3" name="Image 2">
          <a:extLst>
            <a:ext uri="{FF2B5EF4-FFF2-40B4-BE49-F238E27FC236}">
              <a16:creationId xmlns:a16="http://schemas.microsoft.com/office/drawing/2014/main" id="{966E126F-80A7-4332-8923-112A58E8F900}"/>
            </a:ext>
          </a:extLst>
        </xdr:cNvPr>
        <xdr:cNvPicPr>
          <a:picLocks noChangeAspect="1"/>
        </xdr:cNvPicPr>
      </xdr:nvPicPr>
      <xdr:blipFill>
        <a:blip xmlns:r="http://schemas.openxmlformats.org/officeDocument/2006/relationships" r:embed="rId1"/>
        <a:stretch>
          <a:fillRect/>
        </a:stretch>
      </xdr:blipFill>
      <xdr:spPr>
        <a:xfrm>
          <a:off x="0" y="0"/>
          <a:ext cx="4448208" cy="333377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381001</xdr:rowOff>
    </xdr:from>
    <xdr:to>
      <xdr:col>7</xdr:col>
      <xdr:colOff>34</xdr:colOff>
      <xdr:row>12</xdr:row>
      <xdr:rowOff>123848</xdr:rowOff>
    </xdr:to>
    <xdr:pic>
      <xdr:nvPicPr>
        <xdr:cNvPr id="3" name="Image 2">
          <a:extLst>
            <a:ext uri="{FF2B5EF4-FFF2-40B4-BE49-F238E27FC236}">
              <a16:creationId xmlns:a16="http://schemas.microsoft.com/office/drawing/2014/main" id="{9899E475-37B3-46D2-BA91-7BE645A26DB9}"/>
            </a:ext>
          </a:extLst>
        </xdr:cNvPr>
        <xdr:cNvPicPr>
          <a:picLocks noChangeAspect="1"/>
        </xdr:cNvPicPr>
      </xdr:nvPicPr>
      <xdr:blipFill>
        <a:blip xmlns:r="http://schemas.openxmlformats.org/officeDocument/2006/relationships" r:embed="rId1"/>
        <a:stretch>
          <a:fillRect/>
        </a:stretch>
      </xdr:blipFill>
      <xdr:spPr>
        <a:xfrm>
          <a:off x="0" y="381001"/>
          <a:ext cx="4676809" cy="300039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381006</xdr:rowOff>
    </xdr:from>
    <xdr:to>
      <xdr:col>7</xdr:col>
      <xdr:colOff>34</xdr:colOff>
      <xdr:row>12</xdr:row>
      <xdr:rowOff>123853</xdr:rowOff>
    </xdr:to>
    <xdr:pic>
      <xdr:nvPicPr>
        <xdr:cNvPr id="3" name="Image 2">
          <a:extLst>
            <a:ext uri="{FF2B5EF4-FFF2-40B4-BE49-F238E27FC236}">
              <a16:creationId xmlns:a16="http://schemas.microsoft.com/office/drawing/2014/main" id="{D83FD8BD-7B01-4AB0-886B-C947E24D60FE}"/>
            </a:ext>
          </a:extLst>
        </xdr:cNvPr>
        <xdr:cNvPicPr>
          <a:picLocks noChangeAspect="1"/>
        </xdr:cNvPicPr>
      </xdr:nvPicPr>
      <xdr:blipFill>
        <a:blip xmlns:r="http://schemas.openxmlformats.org/officeDocument/2006/relationships" r:embed="rId1"/>
        <a:stretch>
          <a:fillRect/>
        </a:stretch>
      </xdr:blipFill>
      <xdr:spPr>
        <a:xfrm>
          <a:off x="0" y="381006"/>
          <a:ext cx="4676809" cy="30003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385763</xdr:rowOff>
    </xdr:from>
    <xdr:to>
      <xdr:col>7</xdr:col>
      <xdr:colOff>34</xdr:colOff>
      <xdr:row>12</xdr:row>
      <xdr:rowOff>128610</xdr:rowOff>
    </xdr:to>
    <xdr:pic>
      <xdr:nvPicPr>
        <xdr:cNvPr id="3" name="Image 2">
          <a:extLst>
            <a:ext uri="{FF2B5EF4-FFF2-40B4-BE49-F238E27FC236}">
              <a16:creationId xmlns:a16="http://schemas.microsoft.com/office/drawing/2014/main" id="{E49CD369-66DF-4AEA-8B4B-B5213D864086}"/>
            </a:ext>
          </a:extLst>
        </xdr:cNvPr>
        <xdr:cNvPicPr>
          <a:picLocks noChangeAspect="1"/>
        </xdr:cNvPicPr>
      </xdr:nvPicPr>
      <xdr:blipFill>
        <a:blip xmlns:r="http://schemas.openxmlformats.org/officeDocument/2006/relationships" r:embed="rId1"/>
        <a:stretch>
          <a:fillRect/>
        </a:stretch>
      </xdr:blipFill>
      <xdr:spPr>
        <a:xfrm>
          <a:off x="0" y="385763"/>
          <a:ext cx="4676809" cy="300039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xdr:colOff>
      <xdr:row>14</xdr:row>
      <xdr:rowOff>28602</xdr:rowOff>
    </xdr:to>
    <xdr:pic>
      <xdr:nvPicPr>
        <xdr:cNvPr id="3" name="Image 2">
          <a:extLst>
            <a:ext uri="{FF2B5EF4-FFF2-40B4-BE49-F238E27FC236}">
              <a16:creationId xmlns:a16="http://schemas.microsoft.com/office/drawing/2014/main" id="{C2F25257-8624-4C08-8D8C-E571C368269D}"/>
            </a:ext>
          </a:extLst>
        </xdr:cNvPr>
        <xdr:cNvPicPr>
          <a:picLocks noChangeAspect="1"/>
        </xdr:cNvPicPr>
      </xdr:nvPicPr>
      <xdr:blipFill>
        <a:blip xmlns:r="http://schemas.openxmlformats.org/officeDocument/2006/relationships" r:embed="rId1"/>
        <a:stretch>
          <a:fillRect/>
        </a:stretch>
      </xdr:blipFill>
      <xdr:spPr>
        <a:xfrm>
          <a:off x="0" y="0"/>
          <a:ext cx="4695859" cy="364810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xdr:colOff>
      <xdr:row>14</xdr:row>
      <xdr:rowOff>28602</xdr:rowOff>
    </xdr:to>
    <xdr:pic>
      <xdr:nvPicPr>
        <xdr:cNvPr id="3" name="Image 2">
          <a:extLst>
            <a:ext uri="{FF2B5EF4-FFF2-40B4-BE49-F238E27FC236}">
              <a16:creationId xmlns:a16="http://schemas.microsoft.com/office/drawing/2014/main" id="{A446AD1D-4CE2-4117-A0A2-154EA5EC9516}"/>
            </a:ext>
          </a:extLst>
        </xdr:cNvPr>
        <xdr:cNvPicPr>
          <a:picLocks noChangeAspect="1"/>
        </xdr:cNvPicPr>
      </xdr:nvPicPr>
      <xdr:blipFill>
        <a:blip xmlns:r="http://schemas.openxmlformats.org/officeDocument/2006/relationships" r:embed="rId1"/>
        <a:stretch>
          <a:fillRect/>
        </a:stretch>
      </xdr:blipFill>
      <xdr:spPr>
        <a:xfrm>
          <a:off x="0" y="0"/>
          <a:ext cx="4695859" cy="364810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xdr:colOff>
      <xdr:row>14</xdr:row>
      <xdr:rowOff>28602</xdr:rowOff>
    </xdr:to>
    <xdr:pic>
      <xdr:nvPicPr>
        <xdr:cNvPr id="3" name="Image 2">
          <a:extLst>
            <a:ext uri="{FF2B5EF4-FFF2-40B4-BE49-F238E27FC236}">
              <a16:creationId xmlns:a16="http://schemas.microsoft.com/office/drawing/2014/main" id="{0FB41CB8-F6BA-4F36-9E0D-1C7DDBB4DA69}"/>
            </a:ext>
          </a:extLst>
        </xdr:cNvPr>
        <xdr:cNvPicPr>
          <a:picLocks noChangeAspect="1"/>
        </xdr:cNvPicPr>
      </xdr:nvPicPr>
      <xdr:blipFill>
        <a:blip xmlns:r="http://schemas.openxmlformats.org/officeDocument/2006/relationships" r:embed="rId1"/>
        <a:stretch>
          <a:fillRect/>
        </a:stretch>
      </xdr:blipFill>
      <xdr:spPr>
        <a:xfrm>
          <a:off x="0" y="0"/>
          <a:ext cx="4695859" cy="364810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0</xdr:colOff>
      <xdr:row>13</xdr:row>
      <xdr:rowOff>123825</xdr:rowOff>
    </xdr:to>
    <xdr:pic>
      <xdr:nvPicPr>
        <xdr:cNvPr id="3" name="Image 2">
          <a:extLst>
            <a:ext uri="{FF2B5EF4-FFF2-40B4-BE49-F238E27FC236}">
              <a16:creationId xmlns:a16="http://schemas.microsoft.com/office/drawing/2014/main" id="{446851DF-ADD8-49D6-91F2-30683F0901A0}"/>
            </a:ext>
          </a:extLst>
        </xdr:cNvPr>
        <xdr:cNvPicPr>
          <a:picLocks noChangeAspect="1"/>
        </xdr:cNvPicPr>
      </xdr:nvPicPr>
      <xdr:blipFill>
        <a:blip xmlns:r="http://schemas.openxmlformats.org/officeDocument/2006/relationships" r:embed="rId1"/>
        <a:stretch>
          <a:fillRect/>
        </a:stretch>
      </xdr:blipFill>
      <xdr:spPr>
        <a:xfrm>
          <a:off x="0" y="0"/>
          <a:ext cx="4695825" cy="356235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xdr:colOff>
      <xdr:row>13</xdr:row>
      <xdr:rowOff>142901</xdr:rowOff>
    </xdr:to>
    <xdr:pic>
      <xdr:nvPicPr>
        <xdr:cNvPr id="3" name="Image 2">
          <a:extLst>
            <a:ext uri="{FF2B5EF4-FFF2-40B4-BE49-F238E27FC236}">
              <a16:creationId xmlns:a16="http://schemas.microsoft.com/office/drawing/2014/main" id="{A6E3FA19-5463-4E5A-9C38-EA373C027F12}"/>
            </a:ext>
          </a:extLst>
        </xdr:cNvPr>
        <xdr:cNvPicPr>
          <a:picLocks noChangeAspect="1"/>
        </xdr:cNvPicPr>
      </xdr:nvPicPr>
      <xdr:blipFill>
        <a:blip xmlns:r="http://schemas.openxmlformats.org/officeDocument/2006/relationships" r:embed="rId1"/>
        <a:stretch>
          <a:fillRect/>
        </a:stretch>
      </xdr:blipFill>
      <xdr:spPr>
        <a:xfrm>
          <a:off x="0" y="0"/>
          <a:ext cx="4705384" cy="35814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xdr:colOff>
      <xdr:row>13</xdr:row>
      <xdr:rowOff>142901</xdr:rowOff>
    </xdr:to>
    <xdr:pic>
      <xdr:nvPicPr>
        <xdr:cNvPr id="3" name="Image 2">
          <a:extLst>
            <a:ext uri="{FF2B5EF4-FFF2-40B4-BE49-F238E27FC236}">
              <a16:creationId xmlns:a16="http://schemas.microsoft.com/office/drawing/2014/main" id="{BA4BAB46-8565-47C5-A082-C3A09CF784A1}"/>
            </a:ext>
          </a:extLst>
        </xdr:cNvPr>
        <xdr:cNvPicPr>
          <a:picLocks noChangeAspect="1"/>
        </xdr:cNvPicPr>
      </xdr:nvPicPr>
      <xdr:blipFill>
        <a:blip xmlns:r="http://schemas.openxmlformats.org/officeDocument/2006/relationships" r:embed="rId1"/>
        <a:stretch>
          <a:fillRect/>
        </a:stretch>
      </xdr:blipFill>
      <xdr:spPr>
        <a:xfrm>
          <a:off x="0" y="0"/>
          <a:ext cx="4705384" cy="35814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xdr:colOff>
      <xdr:row>13</xdr:row>
      <xdr:rowOff>142901</xdr:rowOff>
    </xdr:to>
    <xdr:pic>
      <xdr:nvPicPr>
        <xdr:cNvPr id="3" name="Image 2">
          <a:extLst>
            <a:ext uri="{FF2B5EF4-FFF2-40B4-BE49-F238E27FC236}">
              <a16:creationId xmlns:a16="http://schemas.microsoft.com/office/drawing/2014/main" id="{AB07428A-C184-48E4-A5DB-F83DEC3940D4}"/>
            </a:ext>
          </a:extLst>
        </xdr:cNvPr>
        <xdr:cNvPicPr>
          <a:picLocks noChangeAspect="1"/>
        </xdr:cNvPicPr>
      </xdr:nvPicPr>
      <xdr:blipFill>
        <a:blip xmlns:r="http://schemas.openxmlformats.org/officeDocument/2006/relationships" r:embed="rId1"/>
        <a:stretch>
          <a:fillRect/>
        </a:stretch>
      </xdr:blipFill>
      <xdr:spPr>
        <a:xfrm>
          <a:off x="0" y="0"/>
          <a:ext cx="4705384" cy="35814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200025</xdr:rowOff>
    </xdr:from>
    <xdr:to>
      <xdr:col>6</xdr:col>
      <xdr:colOff>552483</xdr:colOff>
      <xdr:row>12</xdr:row>
      <xdr:rowOff>85748</xdr:rowOff>
    </xdr:to>
    <xdr:pic>
      <xdr:nvPicPr>
        <xdr:cNvPr id="3" name="Image 2">
          <a:extLst>
            <a:ext uri="{FF2B5EF4-FFF2-40B4-BE49-F238E27FC236}">
              <a16:creationId xmlns:a16="http://schemas.microsoft.com/office/drawing/2014/main" id="{6FDD5579-E055-4F1E-85D6-C6E667A5376D}"/>
            </a:ext>
          </a:extLst>
        </xdr:cNvPr>
        <xdr:cNvPicPr>
          <a:picLocks noChangeAspect="1"/>
        </xdr:cNvPicPr>
      </xdr:nvPicPr>
      <xdr:blipFill>
        <a:blip xmlns:r="http://schemas.openxmlformats.org/officeDocument/2006/relationships" r:embed="rId1"/>
        <a:stretch>
          <a:fillRect/>
        </a:stretch>
      </xdr:blipFill>
      <xdr:spPr>
        <a:xfrm>
          <a:off x="0" y="200025"/>
          <a:ext cx="4495833" cy="314327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204788</xdr:rowOff>
    </xdr:from>
    <xdr:to>
      <xdr:col>6</xdr:col>
      <xdr:colOff>552483</xdr:colOff>
      <xdr:row>12</xdr:row>
      <xdr:rowOff>90511</xdr:rowOff>
    </xdr:to>
    <xdr:pic>
      <xdr:nvPicPr>
        <xdr:cNvPr id="3" name="Image 2">
          <a:extLst>
            <a:ext uri="{FF2B5EF4-FFF2-40B4-BE49-F238E27FC236}">
              <a16:creationId xmlns:a16="http://schemas.microsoft.com/office/drawing/2014/main" id="{5D3E43D1-BCB4-4A73-91C8-BFC39A3E916C}"/>
            </a:ext>
          </a:extLst>
        </xdr:cNvPr>
        <xdr:cNvPicPr>
          <a:picLocks noChangeAspect="1"/>
        </xdr:cNvPicPr>
      </xdr:nvPicPr>
      <xdr:blipFill>
        <a:blip xmlns:r="http://schemas.openxmlformats.org/officeDocument/2006/relationships" r:embed="rId1"/>
        <a:stretch>
          <a:fillRect/>
        </a:stretch>
      </xdr:blipFill>
      <xdr:spPr>
        <a:xfrm>
          <a:off x="0" y="204788"/>
          <a:ext cx="4495833" cy="31432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H26"/>
  <sheetViews>
    <sheetView topLeftCell="A16" workbookViewId="0">
      <selection sqref="A1:H1"/>
    </sheetView>
  </sheetViews>
  <sheetFormatPr baseColWidth="10" defaultColWidth="10.7109375" defaultRowHeight="15" x14ac:dyDescent="0.25"/>
  <sheetData>
    <row r="1" spans="1:8" ht="28.5" x14ac:dyDescent="0.45">
      <c r="A1" s="110" t="s">
        <v>0</v>
      </c>
      <c r="B1" s="111"/>
      <c r="C1" s="111"/>
      <c r="D1" s="111"/>
      <c r="E1" s="111"/>
      <c r="F1" s="111"/>
      <c r="G1" s="111"/>
      <c r="H1" s="112"/>
    </row>
    <row r="2" spans="1:8" ht="28.5" x14ac:dyDescent="0.45">
      <c r="A2" s="113" t="s">
        <v>1</v>
      </c>
      <c r="B2" s="114"/>
      <c r="C2" s="114"/>
      <c r="D2" s="114"/>
      <c r="E2" s="114"/>
      <c r="F2" s="114"/>
      <c r="G2" s="114"/>
      <c r="H2" s="115"/>
    </row>
    <row r="3" spans="1:8" ht="28.5" x14ac:dyDescent="0.45">
      <c r="A3" s="113" t="s">
        <v>2</v>
      </c>
      <c r="B3" s="114"/>
      <c r="C3" s="114"/>
      <c r="D3" s="114"/>
      <c r="E3" s="114"/>
      <c r="F3" s="114"/>
      <c r="G3" s="114"/>
      <c r="H3" s="115"/>
    </row>
    <row r="4" spans="1:8" ht="28.5" x14ac:dyDescent="0.45">
      <c r="A4" s="116" t="s">
        <v>3</v>
      </c>
      <c r="B4" s="117"/>
      <c r="C4" s="117"/>
      <c r="D4" s="117"/>
      <c r="E4" s="117"/>
      <c r="F4" s="117"/>
      <c r="G4" s="117"/>
      <c r="H4" s="118"/>
    </row>
    <row r="5" spans="1:8" x14ac:dyDescent="0.25">
      <c r="A5" s="2" t="s">
        <v>4</v>
      </c>
      <c r="H5" s="1"/>
    </row>
    <row r="6" spans="1:8" x14ac:dyDescent="0.25">
      <c r="A6" s="3" t="s">
        <v>5</v>
      </c>
      <c r="H6" s="1"/>
    </row>
    <row r="7" spans="1:8" x14ac:dyDescent="0.25">
      <c r="A7" s="4" t="s">
        <v>6</v>
      </c>
      <c r="H7" s="1"/>
    </row>
    <row r="8" spans="1:8" x14ac:dyDescent="0.25">
      <c r="A8" s="4" t="s">
        <v>7</v>
      </c>
      <c r="H8" s="1"/>
    </row>
    <row r="9" spans="1:8" x14ac:dyDescent="0.25">
      <c r="A9" s="4" t="s">
        <v>8</v>
      </c>
      <c r="H9" s="1"/>
    </row>
    <row r="10" spans="1:8" x14ac:dyDescent="0.25">
      <c r="A10" s="4" t="s">
        <v>9</v>
      </c>
      <c r="H10" s="1"/>
    </row>
    <row r="11" spans="1:8" x14ac:dyDescent="0.25">
      <c r="A11" s="4" t="s">
        <v>10</v>
      </c>
      <c r="H11" s="1"/>
    </row>
    <row r="12" spans="1:8" x14ac:dyDescent="0.25">
      <c r="A12" s="3" t="s">
        <v>11</v>
      </c>
      <c r="H12" s="1"/>
    </row>
    <row r="13" spans="1:8" x14ac:dyDescent="0.25">
      <c r="A13" s="4" t="s">
        <v>12</v>
      </c>
      <c r="H13" s="1"/>
    </row>
    <row r="14" spans="1:8" x14ac:dyDescent="0.25">
      <c r="A14" s="4" t="s">
        <v>13</v>
      </c>
      <c r="H14" s="1"/>
    </row>
    <row r="15" spans="1:8" x14ac:dyDescent="0.25">
      <c r="A15" s="4" t="s">
        <v>14</v>
      </c>
      <c r="H15" s="1"/>
    </row>
    <row r="16" spans="1:8" x14ac:dyDescent="0.25">
      <c r="A16" s="4"/>
      <c r="H16" s="1"/>
    </row>
    <row r="17" spans="1:8" x14ac:dyDescent="0.25">
      <c r="A17" s="4"/>
      <c r="H17" s="1"/>
    </row>
    <row r="18" spans="1:8" x14ac:dyDescent="0.25">
      <c r="A18" s="4"/>
      <c r="H18" s="1"/>
    </row>
    <row r="19" spans="1:8" x14ac:dyDescent="0.25">
      <c r="A19" s="3"/>
      <c r="H19" s="1"/>
    </row>
    <row r="20" spans="1:8" x14ac:dyDescent="0.25">
      <c r="A20" s="4"/>
      <c r="H20" s="1"/>
    </row>
    <row r="21" spans="1:8" x14ac:dyDescent="0.25">
      <c r="A21" s="4"/>
      <c r="H21" s="1"/>
    </row>
    <row r="22" spans="1:8" x14ac:dyDescent="0.25">
      <c r="A22" s="4"/>
      <c r="H22" s="1"/>
    </row>
    <row r="23" spans="1:8" x14ac:dyDescent="0.25">
      <c r="A23" s="4"/>
      <c r="H23" s="1"/>
    </row>
    <row r="24" spans="1:8" x14ac:dyDescent="0.25">
      <c r="A24" s="4"/>
      <c r="H24" s="1"/>
    </row>
    <row r="25" spans="1:8" ht="15.75" thickBot="1" x14ac:dyDescent="0.3">
      <c r="A25" s="86" t="s">
        <v>15</v>
      </c>
      <c r="B25" s="5"/>
      <c r="C25" s="5"/>
      <c r="D25" s="5"/>
      <c r="E25" s="5"/>
      <c r="F25" s="5"/>
      <c r="G25" s="5"/>
      <c r="H25" s="6"/>
    </row>
    <row r="26" spans="1:8" x14ac:dyDescent="0.25">
      <c r="A26" s="81" t="s">
        <v>16</v>
      </c>
    </row>
  </sheetData>
  <sheetProtection algorithmName="SHA-512" hashValue="63rhC+b39CeOA0j/HRnodE1hs4KelgF0Rcw+1rCGl9tkCFjDm0/jmM+2nfZxsIuaUVM/8HLukw5DSrR8upDcXg==" saltValue="04IC9hcKqgR/TzB7pHUGXQ==" spinCount="100000" sheet="1" objects="1" scenarios="1"/>
  <mergeCells count="4">
    <mergeCell ref="A1:H1"/>
    <mergeCell ref="A2:H2"/>
    <mergeCell ref="A3:H3"/>
    <mergeCell ref="A4:H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GeuCcs51rzRP91f94V/+vWG+kCP2nh5cAaSv0ss+lyCx1upvWKs1ewXLegNMgxfEd5QDYVTyqHpZJUHn2nrtzw==" saltValue="DuVmWqnYJ3P+GiK26JV3Vw=="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2Djz2ReiBA0OoYc52Qkk6DR0I6iRG7SWSx8ucgjWaXjEc3YCWZfG+403GYJEEKdndQtp+Ewqaogb8WRci/PERA==" saltValue="eaGw0NKKERV8YweseLj6Xw==" spinCount="100000"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kTlB7z3OBKX22WEKjpb4YdfPwe7gRlbczgg65mzDtPa7Dy4kpuPANJoMNZA2knBJQiXzmVoPkcchN7RVELTIUA==" saltValue="HTNZM6eqOQFQ73trih5/7A==" spinCount="100000"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sQWOlArv91sIBmPLIL6DAQOdLCyltHl2IUeh9j+XoCQv7cvEHrGLK0ZHgCMSvswL5NvuqRga+u1laIDSl8tuw==" saltValue="1awxBoMURLr1ZJhvDl66dg==" spinCount="100000" sheet="1" objects="1" scenarios="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Gg6DBjA8EZiJE12mS48Tnl4oeEBVJGV9i/Sfop2knw0HnRkKBJ+gmfcSIm9XM0tIUJcM4UWPmsDSBc3wn1+fng==" saltValue="2aI2j3QH9NKWrf4XpjGzrg==" spinCount="100000" sheet="1" objects="1" scenarios="1"/>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0Cl3bFUV2tyKRUBQwjIl3M3AJNzw3Rz9I9rVoetjM7+JraQSp8ypkHdPy6pYvgjhWtMqm7DMGLB7g78BA20dNQ==" saltValue="aFo+pWXU4ZgmJ2Nh0zMQZw==" spinCount="100000" sheet="1" objects="1" scenarios="1"/>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pXPl4eRybs2nDimsSZk5iVI28s1fVn55hkeWvbBirx1tW9aJdCSUYR+B/m1yYFFjlG9WYg1LKl4znDF7p1mCgQ==" saltValue="RB4XnS6z6SpqOLuBXLUUZw==" spinCount="100000" sheet="1" objects="1" scenarios="1"/>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NXmWnQb8iaYfshltQTxmDGRi18iJ09y6SGskD3nUN2Ch3kfnhjg7IlS0b03us498V8hW2DIJtjfKxhgqDCZXXw==" saltValue="yduPfqvhuRKiLQGk6+s7XQ==" spinCount="100000" sheet="1" objects="1" scenarios="1"/>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XT0FWrg6XVfOh4wtoPcbp3jqMdJpILtnx88t2RmjzjjrMWasG22SkxyCfo5NV31LIqkUEv52o8VmXiRChog/oA==" saltValue="uVhimixBKyy9Uq2u4om86A==" spinCount="100000" sheet="1" objects="1" scenarios="1"/>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FHhp+wfq+J7Gec67YMpTGxlFHSml2jVSP7aywhu8BZnNlfz/KEpAzlYWzTmQ1vTMcEx4A07QGsOjftiAUm4B9g==" saltValue="Vm94t+7Qd8qeX2PNvsDqo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sheetPr codeName="Feuil2"/>
  <dimension ref="A1:G46"/>
  <sheetViews>
    <sheetView tabSelected="1" topLeftCell="A29" workbookViewId="0">
      <selection activeCell="J7" sqref="J7"/>
    </sheetView>
  </sheetViews>
  <sheetFormatPr baseColWidth="10" defaultColWidth="10.7109375" defaultRowHeight="15" x14ac:dyDescent="0.25"/>
  <cols>
    <col min="7" max="7" width="11.42578125" customWidth="1"/>
  </cols>
  <sheetData>
    <row r="1" spans="1:7" ht="82.15" customHeight="1" thickBot="1" x14ac:dyDescent="0.3">
      <c r="A1" s="119"/>
      <c r="B1" s="119"/>
      <c r="C1" s="119"/>
      <c r="D1" s="119"/>
      <c r="E1" s="119"/>
      <c r="F1" s="119"/>
      <c r="G1" s="119"/>
    </row>
    <row r="2" spans="1:7" ht="14.25" customHeight="1" x14ac:dyDescent="0.25">
      <c r="A2" s="120" t="s">
        <v>68</v>
      </c>
      <c r="B2" s="121"/>
      <c r="C2" s="121"/>
      <c r="D2" s="121"/>
      <c r="E2" s="121"/>
      <c r="F2" s="121"/>
      <c r="G2" s="122"/>
    </row>
    <row r="3" spans="1:7" x14ac:dyDescent="0.25">
      <c r="A3" s="123"/>
      <c r="B3" s="124"/>
      <c r="C3" s="124"/>
      <c r="D3" s="124"/>
      <c r="E3" s="124"/>
      <c r="F3" s="124"/>
      <c r="G3" s="125"/>
    </row>
    <row r="4" spans="1:7" x14ac:dyDescent="0.25">
      <c r="A4" s="123"/>
      <c r="B4" s="124"/>
      <c r="C4" s="124"/>
      <c r="D4" s="124"/>
      <c r="E4" s="124"/>
      <c r="F4" s="124"/>
      <c r="G4" s="125"/>
    </row>
    <row r="5" spans="1:7" x14ac:dyDescent="0.25">
      <c r="A5" s="123"/>
      <c r="B5" s="124"/>
      <c r="C5" s="124"/>
      <c r="D5" s="124"/>
      <c r="E5" s="124"/>
      <c r="F5" s="124"/>
      <c r="G5" s="125"/>
    </row>
    <row r="6" spans="1:7" x14ac:dyDescent="0.25">
      <c r="A6" s="123"/>
      <c r="B6" s="124"/>
      <c r="C6" s="124"/>
      <c r="D6" s="124"/>
      <c r="E6" s="124"/>
      <c r="F6" s="124"/>
      <c r="G6" s="125"/>
    </row>
    <row r="7" spans="1:7" x14ac:dyDescent="0.25">
      <c r="A7" s="123"/>
      <c r="B7" s="124"/>
      <c r="C7" s="124"/>
      <c r="D7" s="124"/>
      <c r="E7" s="124"/>
      <c r="F7" s="124"/>
      <c r="G7" s="125"/>
    </row>
    <row r="8" spans="1:7" x14ac:dyDescent="0.25">
      <c r="A8" s="123"/>
      <c r="B8" s="124"/>
      <c r="C8" s="124"/>
      <c r="D8" s="124"/>
      <c r="E8" s="124"/>
      <c r="F8" s="124"/>
      <c r="G8" s="125"/>
    </row>
    <row r="9" spans="1:7" x14ac:dyDescent="0.25">
      <c r="A9" s="123"/>
      <c r="B9" s="124"/>
      <c r="C9" s="124"/>
      <c r="D9" s="124"/>
      <c r="E9" s="124"/>
      <c r="F9" s="124"/>
      <c r="G9" s="125"/>
    </row>
    <row r="10" spans="1:7" x14ac:dyDescent="0.25">
      <c r="A10" s="123"/>
      <c r="B10" s="124"/>
      <c r="C10" s="124"/>
      <c r="D10" s="124"/>
      <c r="E10" s="124"/>
      <c r="F10" s="124"/>
      <c r="G10" s="125"/>
    </row>
    <row r="11" spans="1:7" x14ac:dyDescent="0.25">
      <c r="A11" s="123"/>
      <c r="B11" s="124"/>
      <c r="C11" s="124"/>
      <c r="D11" s="124"/>
      <c r="E11" s="124"/>
      <c r="F11" s="124"/>
      <c r="G11" s="125"/>
    </row>
    <row r="12" spans="1:7" x14ac:dyDescent="0.25">
      <c r="A12" s="123"/>
      <c r="B12" s="124"/>
      <c r="C12" s="124"/>
      <c r="D12" s="124"/>
      <c r="E12" s="124"/>
      <c r="F12" s="124"/>
      <c r="G12" s="125"/>
    </row>
    <row r="13" spans="1:7" x14ac:dyDescent="0.25">
      <c r="A13" s="123"/>
      <c r="B13" s="124"/>
      <c r="C13" s="124"/>
      <c r="D13" s="124"/>
      <c r="E13" s="124"/>
      <c r="F13" s="124"/>
      <c r="G13" s="125"/>
    </row>
    <row r="14" spans="1:7" x14ac:dyDescent="0.25">
      <c r="A14" s="123"/>
      <c r="B14" s="124"/>
      <c r="C14" s="124"/>
      <c r="D14" s="124"/>
      <c r="E14" s="124"/>
      <c r="F14" s="124"/>
      <c r="G14" s="125"/>
    </row>
    <row r="15" spans="1:7" x14ac:dyDescent="0.25">
      <c r="A15" s="123"/>
      <c r="B15" s="124"/>
      <c r="C15" s="124"/>
      <c r="D15" s="124"/>
      <c r="E15" s="124"/>
      <c r="F15" s="124"/>
      <c r="G15" s="125"/>
    </row>
    <row r="16" spans="1:7" x14ac:dyDescent="0.25">
      <c r="A16" s="123"/>
      <c r="B16" s="124"/>
      <c r="C16" s="124"/>
      <c r="D16" s="124"/>
      <c r="E16" s="124"/>
      <c r="F16" s="124"/>
      <c r="G16" s="125"/>
    </row>
    <row r="17" spans="1:7" x14ac:dyDescent="0.25">
      <c r="A17" s="123"/>
      <c r="B17" s="124"/>
      <c r="C17" s="124"/>
      <c r="D17" s="124"/>
      <c r="E17" s="124"/>
      <c r="F17" s="124"/>
      <c r="G17" s="125"/>
    </row>
    <row r="18" spans="1:7" x14ac:dyDescent="0.25">
      <c r="A18" s="123"/>
      <c r="B18" s="124"/>
      <c r="C18" s="124"/>
      <c r="D18" s="124"/>
      <c r="E18" s="124"/>
      <c r="F18" s="124"/>
      <c r="G18" s="125"/>
    </row>
    <row r="19" spans="1:7" x14ac:dyDescent="0.25">
      <c r="A19" s="123"/>
      <c r="B19" s="124"/>
      <c r="C19" s="124"/>
      <c r="D19" s="124"/>
      <c r="E19" s="124"/>
      <c r="F19" s="124"/>
      <c r="G19" s="125"/>
    </row>
    <row r="20" spans="1:7" x14ac:dyDescent="0.25">
      <c r="A20" s="123"/>
      <c r="B20" s="124"/>
      <c r="C20" s="124"/>
      <c r="D20" s="124"/>
      <c r="E20" s="124"/>
      <c r="F20" s="124"/>
      <c r="G20" s="125"/>
    </row>
    <row r="21" spans="1:7" x14ac:dyDescent="0.25">
      <c r="A21" s="123"/>
      <c r="B21" s="124"/>
      <c r="C21" s="124"/>
      <c r="D21" s="124"/>
      <c r="E21" s="124"/>
      <c r="F21" s="124"/>
      <c r="G21" s="125"/>
    </row>
    <row r="22" spans="1:7" x14ac:dyDescent="0.25">
      <c r="A22" s="123"/>
      <c r="B22" s="124"/>
      <c r="C22" s="124"/>
      <c r="D22" s="124"/>
      <c r="E22" s="124"/>
      <c r="F22" s="124"/>
      <c r="G22" s="125"/>
    </row>
    <row r="23" spans="1:7" x14ac:dyDescent="0.25">
      <c r="A23" s="123"/>
      <c r="B23" s="124"/>
      <c r="C23" s="124"/>
      <c r="D23" s="124"/>
      <c r="E23" s="124"/>
      <c r="F23" s="124"/>
      <c r="G23" s="125"/>
    </row>
    <row r="24" spans="1:7" x14ac:dyDescent="0.25">
      <c r="A24" s="123"/>
      <c r="B24" s="124"/>
      <c r="C24" s="124"/>
      <c r="D24" s="124"/>
      <c r="E24" s="124"/>
      <c r="F24" s="124"/>
      <c r="G24" s="125"/>
    </row>
    <row r="25" spans="1:7" x14ac:dyDescent="0.25">
      <c r="A25" s="123"/>
      <c r="B25" s="124"/>
      <c r="C25" s="124"/>
      <c r="D25" s="124"/>
      <c r="E25" s="124"/>
      <c r="F25" s="124"/>
      <c r="G25" s="125"/>
    </row>
    <row r="26" spans="1:7" x14ac:dyDescent="0.25">
      <c r="A26" s="123"/>
      <c r="B26" s="124"/>
      <c r="C26" s="124"/>
      <c r="D26" s="124"/>
      <c r="E26" s="124"/>
      <c r="F26" s="124"/>
      <c r="G26" s="125"/>
    </row>
    <row r="27" spans="1:7" x14ac:dyDescent="0.25">
      <c r="A27" s="123"/>
      <c r="B27" s="124"/>
      <c r="C27" s="124"/>
      <c r="D27" s="124"/>
      <c r="E27" s="124"/>
      <c r="F27" s="124"/>
      <c r="G27" s="125"/>
    </row>
    <row r="28" spans="1:7" x14ac:dyDescent="0.25">
      <c r="A28" s="123"/>
      <c r="B28" s="124"/>
      <c r="C28" s="124"/>
      <c r="D28" s="124"/>
      <c r="E28" s="124"/>
      <c r="F28" s="124"/>
      <c r="G28" s="125"/>
    </row>
    <row r="29" spans="1:7" x14ac:dyDescent="0.25">
      <c r="A29" s="123"/>
      <c r="B29" s="124"/>
      <c r="C29" s="124"/>
      <c r="D29" s="124"/>
      <c r="E29" s="124"/>
      <c r="F29" s="124"/>
      <c r="G29" s="125"/>
    </row>
    <row r="30" spans="1:7" x14ac:dyDescent="0.25">
      <c r="A30" s="123"/>
      <c r="B30" s="124"/>
      <c r="C30" s="124"/>
      <c r="D30" s="124"/>
      <c r="E30" s="124"/>
      <c r="F30" s="124"/>
      <c r="G30" s="125"/>
    </row>
    <row r="31" spans="1:7" x14ac:dyDescent="0.25">
      <c r="A31" s="123"/>
      <c r="B31" s="124"/>
      <c r="C31" s="124"/>
      <c r="D31" s="124"/>
      <c r="E31" s="124"/>
      <c r="F31" s="124"/>
      <c r="G31" s="125"/>
    </row>
    <row r="32" spans="1:7" x14ac:dyDescent="0.25">
      <c r="A32" s="123"/>
      <c r="B32" s="124"/>
      <c r="C32" s="124"/>
      <c r="D32" s="124"/>
      <c r="E32" s="124"/>
      <c r="F32" s="124"/>
      <c r="G32" s="125"/>
    </row>
    <row r="33" spans="1:7" x14ac:dyDescent="0.25">
      <c r="A33" s="123"/>
      <c r="B33" s="124"/>
      <c r="C33" s="124"/>
      <c r="D33" s="124"/>
      <c r="E33" s="124"/>
      <c r="F33" s="124"/>
      <c r="G33" s="125"/>
    </row>
    <row r="34" spans="1:7" x14ac:dyDescent="0.25">
      <c r="A34" s="123"/>
      <c r="B34" s="124"/>
      <c r="C34" s="124"/>
      <c r="D34" s="124"/>
      <c r="E34" s="124"/>
      <c r="F34" s="124"/>
      <c r="G34" s="125"/>
    </row>
    <row r="35" spans="1:7" x14ac:dyDescent="0.25">
      <c r="A35" s="123"/>
      <c r="B35" s="124"/>
      <c r="C35" s="124"/>
      <c r="D35" s="124"/>
      <c r="E35" s="124"/>
      <c r="F35" s="124"/>
      <c r="G35" s="125"/>
    </row>
    <row r="36" spans="1:7" x14ac:dyDescent="0.25">
      <c r="A36" s="123"/>
      <c r="B36" s="124"/>
      <c r="C36" s="124"/>
      <c r="D36" s="124"/>
      <c r="E36" s="124"/>
      <c r="F36" s="124"/>
      <c r="G36" s="125"/>
    </row>
    <row r="37" spans="1:7" x14ac:dyDescent="0.25">
      <c r="A37" s="123"/>
      <c r="B37" s="124"/>
      <c r="C37" s="124"/>
      <c r="D37" s="124"/>
      <c r="E37" s="124"/>
      <c r="F37" s="124"/>
      <c r="G37" s="125"/>
    </row>
    <row r="38" spans="1:7" x14ac:dyDescent="0.25">
      <c r="A38" s="123"/>
      <c r="B38" s="124"/>
      <c r="C38" s="124"/>
      <c r="D38" s="124"/>
      <c r="E38" s="124"/>
      <c r="F38" s="124"/>
      <c r="G38" s="125"/>
    </row>
    <row r="39" spans="1:7" x14ac:dyDescent="0.25">
      <c r="A39" s="123"/>
      <c r="B39" s="124"/>
      <c r="C39" s="124"/>
      <c r="D39" s="124"/>
      <c r="E39" s="124"/>
      <c r="F39" s="124"/>
      <c r="G39" s="125"/>
    </row>
    <row r="40" spans="1:7" x14ac:dyDescent="0.25">
      <c r="A40" s="123"/>
      <c r="B40" s="124"/>
      <c r="C40" s="124"/>
      <c r="D40" s="124"/>
      <c r="E40" s="124"/>
      <c r="F40" s="124"/>
      <c r="G40" s="125"/>
    </row>
    <row r="41" spans="1:7" x14ac:dyDescent="0.25">
      <c r="A41" s="123"/>
      <c r="B41" s="124"/>
      <c r="C41" s="124"/>
      <c r="D41" s="124"/>
      <c r="E41" s="124"/>
      <c r="F41" s="124"/>
      <c r="G41" s="125"/>
    </row>
    <row r="42" spans="1:7" x14ac:dyDescent="0.25">
      <c r="A42" s="123"/>
      <c r="B42" s="124"/>
      <c r="C42" s="124"/>
      <c r="D42" s="124"/>
      <c r="E42" s="124"/>
      <c r="F42" s="124"/>
      <c r="G42" s="125"/>
    </row>
    <row r="43" spans="1:7" x14ac:dyDescent="0.25">
      <c r="A43" s="123"/>
      <c r="B43" s="124"/>
      <c r="C43" s="124"/>
      <c r="D43" s="124"/>
      <c r="E43" s="124"/>
      <c r="F43" s="124"/>
      <c r="G43" s="125"/>
    </row>
    <row r="44" spans="1:7" x14ac:dyDescent="0.25">
      <c r="A44" s="123"/>
      <c r="B44" s="124"/>
      <c r="C44" s="124"/>
      <c r="D44" s="124"/>
      <c r="E44" s="124"/>
      <c r="F44" s="124"/>
      <c r="G44" s="125"/>
    </row>
    <row r="45" spans="1:7" ht="15.75" thickBot="1" x14ac:dyDescent="0.3">
      <c r="A45" s="126"/>
      <c r="B45" s="127"/>
      <c r="C45" s="127"/>
      <c r="D45" s="127"/>
      <c r="E45" s="127"/>
      <c r="F45" s="127"/>
      <c r="G45" s="128"/>
    </row>
    <row r="46" spans="1:7" x14ac:dyDescent="0.25">
      <c r="A46" s="129" t="s">
        <v>16</v>
      </c>
      <c r="B46" s="130"/>
      <c r="C46" s="130"/>
      <c r="D46" s="130"/>
      <c r="E46" s="130"/>
      <c r="F46" s="130"/>
      <c r="G46" s="130"/>
    </row>
  </sheetData>
  <sheetProtection algorithmName="SHA-512" hashValue="vLnehFVlRuFAaVFWgM6+uY9mIp1uCn1o3YoKHeiFA0rS1auFvu6YR7r/2iHTtLUYQbndJfReeDUUa6BcTCZiTA==" saltValue="LJhGw98AMxyYKab9ayjwZA=="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k5+wh8SDtRtD5dif8aZvke0bI7ksuJu6CZMiCaSs7qWi2UZ4+DEMHBdyhiUVp105nd2uIr5Q9xGiRNmUQyy8gg==" saltValue="57/+fZi7fOdIZ1szb7+cLg==" spinCount="100000" sheet="1" objects="1" scenarios="1"/>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eAYh/JnLVpqfXW0bMofOp9k9EbsRbzEzBDswf3/FCYIskQeka7AU5P0h0daRlwXc2ghFjKmLZN/cyK6SPgIw1A==" saltValue="PXUuLvdWbVRbzfROfJvQrQ==" spinCount="100000" sheet="1" objects="1" scenarios="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8k9oFrmHld1cgjz83UPefSkzPHnikUg61gySqN7KzDQU01S7vOM3WVrcpeqMJdoNc00oL101K6gJlHX+3Ymhqw==" saltValue="imI5lcn4PA2LW+c+TqTlOg==" spinCount="100000" sheet="1" objects="1" scenarios="1"/>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jpQy8Ybr6zK3xAXAGjdAjaGbaMwR+X2TWZPmyHZaNaHXf1TNUN2WP71UsDlC3hP2Au9MNpPEoKV9ftY+UfQNNQ==" saltValue="/fKlZAAGCWjfrOZAyRbXKg==" spinCount="100000" sheet="1" objects="1" scenarios="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4"/>
  <dimension ref="A1:J52"/>
  <sheetViews>
    <sheetView topLeftCell="A31"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2" t="s">
        <v>34</v>
      </c>
      <c r="B1" s="173"/>
      <c r="C1" s="173"/>
      <c r="D1" s="173"/>
      <c r="E1" s="173"/>
      <c r="F1" s="173"/>
      <c r="G1" s="173"/>
      <c r="H1" s="173"/>
      <c r="I1" s="173"/>
      <c r="J1" s="174"/>
    </row>
    <row r="2" spans="1:10" ht="15.75" thickBot="1" x14ac:dyDescent="0.3">
      <c r="A2" s="7" t="s">
        <v>35</v>
      </c>
      <c r="B2" s="175" t="str">
        <f>IF(ISBLANK(Résultats!A8),"",Résultats!A8)</f>
        <v/>
      </c>
      <c r="C2" s="179"/>
      <c r="D2" s="179"/>
      <c r="E2" s="179"/>
      <c r="F2" s="176"/>
      <c r="G2" s="8" t="s">
        <v>36</v>
      </c>
      <c r="H2" s="8"/>
      <c r="I2" s="175" t="str">
        <f>IF(ISBLANK(Résultats!D8),"",Résultats!D8)</f>
        <v/>
      </c>
      <c r="J2" s="176"/>
    </row>
    <row r="3" spans="1:10" ht="15.75" thickBot="1" x14ac:dyDescent="0.3">
      <c r="A3" s="7" t="s">
        <v>37</v>
      </c>
      <c r="B3" s="8"/>
      <c r="C3" s="175" t="str">
        <f>IF(ISBLANK(Résultats!G8),"",Résultats!G8)</f>
        <v/>
      </c>
      <c r="D3" s="179"/>
      <c r="E3" s="179"/>
      <c r="F3" s="176"/>
      <c r="G3" s="180" t="s">
        <v>38</v>
      </c>
      <c r="H3" s="181"/>
      <c r="I3" s="177" t="str">
        <f>IF(ISBLANK(Résultats!F8),"","moins de 21ans")</f>
        <v/>
      </c>
      <c r="J3" s="178"/>
    </row>
    <row r="4" spans="1:10" ht="15.75" thickBot="1" x14ac:dyDescent="0.3">
      <c r="A4" s="7" t="s">
        <v>17</v>
      </c>
      <c r="B4" s="8"/>
      <c r="C4" s="175" t="str">
        <f>IF(ISBLANK(Résultats!C2),"",(Résultats!C2))</f>
        <v/>
      </c>
      <c r="D4" s="179"/>
      <c r="E4" s="179"/>
      <c r="F4" s="176"/>
      <c r="G4" s="8" t="s">
        <v>18</v>
      </c>
      <c r="H4" s="8"/>
      <c r="I4" s="177" t="str">
        <f>IF(ISBLANK(Résultats!J2),"",Résultats!J2)</f>
        <v/>
      </c>
      <c r="J4" s="178"/>
    </row>
    <row r="5" spans="1:10" x14ac:dyDescent="0.25">
      <c r="A5" s="7" t="s">
        <v>39</v>
      </c>
      <c r="B5" s="8"/>
      <c r="C5" s="8"/>
      <c r="D5" s="8"/>
      <c r="E5" s="8"/>
      <c r="F5" s="8"/>
      <c r="G5" s="8"/>
      <c r="H5" s="8"/>
      <c r="I5" s="55"/>
      <c r="J5" s="9"/>
    </row>
    <row r="6" spans="1:10" x14ac:dyDescent="0.25">
      <c r="A6" s="7" t="s">
        <v>40</v>
      </c>
      <c r="B6" s="8"/>
      <c r="C6" s="8"/>
      <c r="D6" s="8"/>
      <c r="E6" s="8"/>
      <c r="F6" s="8"/>
      <c r="G6" s="8"/>
      <c r="H6" s="8"/>
      <c r="I6" s="8"/>
      <c r="J6" s="9"/>
    </row>
    <row r="7" spans="1:10" x14ac:dyDescent="0.25">
      <c r="A7" s="7" t="s">
        <v>41</v>
      </c>
      <c r="B7" s="8"/>
      <c r="C7" s="8"/>
      <c r="D7" s="8"/>
      <c r="E7" s="8"/>
      <c r="F7" s="8"/>
      <c r="G7" s="8"/>
      <c r="H7" s="8"/>
      <c r="I7" s="8"/>
      <c r="J7" s="9"/>
    </row>
    <row r="8" spans="1:10" x14ac:dyDescent="0.25">
      <c r="A8" s="7" t="s">
        <v>42</v>
      </c>
      <c r="B8" s="8"/>
      <c r="C8" s="8"/>
      <c r="D8" s="8"/>
      <c r="E8" s="8"/>
      <c r="F8" s="8"/>
      <c r="G8" s="8"/>
      <c r="H8" s="8"/>
      <c r="I8" s="8"/>
      <c r="J8" s="9"/>
    </row>
    <row r="9" spans="1:10" x14ac:dyDescent="0.25">
      <c r="A9" s="7"/>
      <c r="B9" s="8"/>
      <c r="C9" s="8"/>
      <c r="D9" s="8"/>
      <c r="E9" s="8"/>
      <c r="F9" s="8"/>
      <c r="G9" s="8"/>
      <c r="H9" s="8"/>
      <c r="I9" s="8"/>
      <c r="J9" s="9"/>
    </row>
    <row r="10" spans="1:10" ht="75" x14ac:dyDescent="0.25">
      <c r="A10" s="8"/>
      <c r="B10" s="10" t="s">
        <v>43</v>
      </c>
      <c r="C10" s="11" t="s">
        <v>28</v>
      </c>
      <c r="D10" s="11" t="s">
        <v>29</v>
      </c>
      <c r="E10" s="11" t="s">
        <v>30</v>
      </c>
      <c r="F10" s="12" t="s">
        <v>31</v>
      </c>
      <c r="G10" s="87"/>
      <c r="H10" s="88"/>
      <c r="I10" s="8"/>
      <c r="J10" s="9"/>
    </row>
    <row r="11" spans="1:10" x14ac:dyDescent="0.25">
      <c r="A11" s="8"/>
      <c r="B11" s="13" t="s">
        <v>44</v>
      </c>
      <c r="C11" s="14">
        <f>FigA1!H2</f>
        <v>0</v>
      </c>
      <c r="D11" s="14">
        <f>FigA1!I2</f>
        <v>0</v>
      </c>
      <c r="E11" s="14">
        <f>FigA1!J2</f>
        <v>0</v>
      </c>
      <c r="F11" s="14">
        <f>FigA1!K2</f>
        <v>0</v>
      </c>
      <c r="G11" s="65"/>
      <c r="H11" s="89"/>
      <c r="I11" s="8"/>
      <c r="J11" s="9"/>
    </row>
    <row r="12" spans="1:10" x14ac:dyDescent="0.25">
      <c r="A12" s="8"/>
      <c r="B12" s="13" t="s">
        <v>45</v>
      </c>
      <c r="C12" s="14">
        <f>FigA2!H$2</f>
        <v>0</v>
      </c>
      <c r="D12" s="14">
        <f>FigA2!I$2</f>
        <v>0</v>
      </c>
      <c r="E12" s="14">
        <f>FigA2!J$2</f>
        <v>0</v>
      </c>
      <c r="F12" s="14">
        <f>FigA2!K$2</f>
        <v>0</v>
      </c>
      <c r="G12" s="65"/>
      <c r="H12" s="89"/>
      <c r="I12" s="8"/>
      <c r="J12" s="9"/>
    </row>
    <row r="13" spans="1:10" x14ac:dyDescent="0.25">
      <c r="A13" s="8"/>
      <c r="B13" s="13" t="s">
        <v>46</v>
      </c>
      <c r="C13" s="14">
        <f>FigA3!H$2</f>
        <v>0</v>
      </c>
      <c r="D13" s="14">
        <f>FigA3!I$2</f>
        <v>0</v>
      </c>
      <c r="E13" s="14">
        <f>FigA3!J$2</f>
        <v>0</v>
      </c>
      <c r="F13" s="14">
        <f>FigA3!K$2</f>
        <v>0</v>
      </c>
      <c r="G13" s="65"/>
      <c r="H13" s="89"/>
      <c r="I13" s="8"/>
      <c r="J13" s="9"/>
    </row>
    <row r="14" spans="1:10" x14ac:dyDescent="0.25">
      <c r="A14" s="8"/>
      <c r="B14" s="13" t="s">
        <v>47</v>
      </c>
      <c r="C14" s="14">
        <f>FigA4!H$2</f>
        <v>0</v>
      </c>
      <c r="D14" s="14">
        <f>FigA4!I$2</f>
        <v>0</v>
      </c>
      <c r="E14" s="14">
        <f>FigA4!J$2</f>
        <v>0</v>
      </c>
      <c r="F14" s="14">
        <f>FigA4!K$2</f>
        <v>0</v>
      </c>
      <c r="G14" s="65"/>
      <c r="H14" s="89"/>
      <c r="I14" s="8"/>
      <c r="J14" s="9"/>
    </row>
    <row r="15" spans="1:10" x14ac:dyDescent="0.25">
      <c r="A15" s="8"/>
      <c r="B15" s="13" t="s">
        <v>48</v>
      </c>
      <c r="C15" s="14">
        <f>FigB1!H$2</f>
        <v>0</v>
      </c>
      <c r="D15" s="14">
        <f>FigB1!I$2</f>
        <v>0</v>
      </c>
      <c r="E15" s="14">
        <f>FigB1!J$2</f>
        <v>0</v>
      </c>
      <c r="F15" s="14">
        <f>FigB1!K$2</f>
        <v>0</v>
      </c>
      <c r="G15" s="65"/>
      <c r="H15" s="89"/>
      <c r="I15" s="8"/>
      <c r="J15" s="9"/>
    </row>
    <row r="16" spans="1:10" x14ac:dyDescent="0.25">
      <c r="A16" s="8"/>
      <c r="B16" s="13" t="s">
        <v>49</v>
      </c>
      <c r="C16" s="14">
        <f>FigB2!H$2</f>
        <v>0</v>
      </c>
      <c r="D16" s="14">
        <f>FigB2!I$2</f>
        <v>0</v>
      </c>
      <c r="E16" s="14">
        <f>FigB2!J$2</f>
        <v>0</v>
      </c>
      <c r="F16" s="14">
        <f>FigB2!K$2</f>
        <v>0</v>
      </c>
      <c r="G16" s="65"/>
      <c r="H16" s="89"/>
      <c r="I16" s="8"/>
      <c r="J16" s="9"/>
    </row>
    <row r="17" spans="1:10" x14ac:dyDescent="0.25">
      <c r="A17" s="8"/>
      <c r="B17" s="13" t="s">
        <v>50</v>
      </c>
      <c r="C17" s="14">
        <f>FigB3!H$2</f>
        <v>0</v>
      </c>
      <c r="D17" s="14">
        <f>FigB3!I$2</f>
        <v>0</v>
      </c>
      <c r="E17" s="14">
        <f>FigB3!J$2</f>
        <v>0</v>
      </c>
      <c r="F17" s="14">
        <f>FigB3!K$2</f>
        <v>0</v>
      </c>
      <c r="G17" s="65"/>
      <c r="H17" s="89"/>
      <c r="I17" s="8"/>
      <c r="J17" s="9"/>
    </row>
    <row r="18" spans="1:10" x14ac:dyDescent="0.25">
      <c r="A18" s="8"/>
      <c r="B18" s="13" t="s">
        <v>51</v>
      </c>
      <c r="C18" s="14">
        <f>FigB4!H$2</f>
        <v>0</v>
      </c>
      <c r="D18" s="14">
        <f>FigB4!I$2</f>
        <v>0</v>
      </c>
      <c r="E18" s="14">
        <f>FigB4!J$2</f>
        <v>0</v>
      </c>
      <c r="F18" s="14">
        <f>FigB4!K$2</f>
        <v>0</v>
      </c>
      <c r="G18" s="65"/>
      <c r="H18" s="89"/>
      <c r="I18" s="8"/>
      <c r="J18" s="9"/>
    </row>
    <row r="19" spans="1:10" x14ac:dyDescent="0.25">
      <c r="A19" s="8"/>
      <c r="B19" s="13" t="s">
        <v>52</v>
      </c>
      <c r="C19" s="14">
        <f>FigC1!H$2</f>
        <v>0</v>
      </c>
      <c r="D19" s="14">
        <f>FigC1!I$2</f>
        <v>0</v>
      </c>
      <c r="E19" s="14">
        <f>FigC1!J$2</f>
        <v>0</v>
      </c>
      <c r="F19" s="14">
        <f>FigC1!K$2</f>
        <v>0</v>
      </c>
      <c r="G19" s="65"/>
      <c r="H19" s="89"/>
      <c r="I19" s="8"/>
      <c r="J19" s="9"/>
    </row>
    <row r="20" spans="1:10" x14ac:dyDescent="0.25">
      <c r="A20" s="8"/>
      <c r="B20" s="13" t="s">
        <v>53</v>
      </c>
      <c r="C20" s="14">
        <f>FigC2!H$2</f>
        <v>0</v>
      </c>
      <c r="D20" s="14">
        <f>FigC2!I$2</f>
        <v>0</v>
      </c>
      <c r="E20" s="14">
        <f>FigC2!J$2</f>
        <v>0</v>
      </c>
      <c r="F20" s="14">
        <f>FigC2!K$2</f>
        <v>0</v>
      </c>
      <c r="G20" s="65"/>
      <c r="H20" s="89"/>
      <c r="I20" s="8"/>
      <c r="J20" s="9"/>
    </row>
    <row r="21" spans="1:10" x14ac:dyDescent="0.25">
      <c r="A21" s="8"/>
      <c r="B21" s="13" t="s">
        <v>54</v>
      </c>
      <c r="C21" s="14">
        <f>FigC3!H$2</f>
        <v>0</v>
      </c>
      <c r="D21" s="14">
        <f>FigC3!I$2</f>
        <v>0</v>
      </c>
      <c r="E21" s="14">
        <f>FigC3!J$2</f>
        <v>0</v>
      </c>
      <c r="F21" s="14">
        <f>FigC3!K$2</f>
        <v>0</v>
      </c>
      <c r="G21" s="65"/>
      <c r="H21" s="89"/>
      <c r="I21" s="8"/>
      <c r="J21" s="9"/>
    </row>
    <row r="22" spans="1:10" x14ac:dyDescent="0.25">
      <c r="A22" s="8"/>
      <c r="B22" s="13" t="s">
        <v>55</v>
      </c>
      <c r="C22" s="14">
        <f>FigD1!H$2</f>
        <v>0</v>
      </c>
      <c r="D22" s="14">
        <f>FigD1!I$2</f>
        <v>0</v>
      </c>
      <c r="E22" s="14">
        <f>FigD1!J$2</f>
        <v>0</v>
      </c>
      <c r="F22" s="14">
        <f>FigD1!K$2</f>
        <v>0</v>
      </c>
      <c r="G22" s="65"/>
      <c r="H22" s="89"/>
      <c r="I22" s="8"/>
      <c r="J22" s="9"/>
    </row>
    <row r="23" spans="1:10" x14ac:dyDescent="0.25">
      <c r="A23" s="8"/>
      <c r="B23" s="13" t="s">
        <v>56</v>
      </c>
      <c r="C23" s="14">
        <f>FigD2!H$2</f>
        <v>0</v>
      </c>
      <c r="D23" s="14">
        <f>FigD2!I$2</f>
        <v>0</v>
      </c>
      <c r="E23" s="14">
        <f>FigD2!J$2</f>
        <v>0</v>
      </c>
      <c r="F23" s="14">
        <f>FigD2!K$2</f>
        <v>0</v>
      </c>
      <c r="G23" s="65"/>
      <c r="H23" s="89"/>
      <c r="I23" s="8"/>
      <c r="J23" s="9"/>
    </row>
    <row r="24" spans="1:10" x14ac:dyDescent="0.25">
      <c r="A24" s="8"/>
      <c r="B24" s="13" t="s">
        <v>57</v>
      </c>
      <c r="C24" s="14">
        <f>FigD3!H$2</f>
        <v>0</v>
      </c>
      <c r="D24" s="14">
        <f>FigD3!I$2</f>
        <v>0</v>
      </c>
      <c r="E24" s="14">
        <f>FigD3!J$2</f>
        <v>0</v>
      </c>
      <c r="F24" s="14">
        <f>FigD3!K$2</f>
        <v>0</v>
      </c>
      <c r="G24" s="65"/>
      <c r="H24" s="89"/>
      <c r="I24" s="8"/>
      <c r="J24" s="9"/>
    </row>
    <row r="25" spans="1:10" x14ac:dyDescent="0.25">
      <c r="A25" s="8"/>
      <c r="B25" s="13" t="s">
        <v>58</v>
      </c>
      <c r="C25" s="14">
        <f>FigE1!H$2</f>
        <v>0</v>
      </c>
      <c r="D25" s="14">
        <f>FigE1!I$2</f>
        <v>0</v>
      </c>
      <c r="E25" s="14">
        <f>FigE1!J$2</f>
        <v>0</v>
      </c>
      <c r="F25" s="14">
        <f>FigE1!K$2</f>
        <v>0</v>
      </c>
      <c r="G25" s="65"/>
      <c r="H25" s="89"/>
      <c r="I25" s="8"/>
      <c r="J25" s="9"/>
    </row>
    <row r="26" spans="1:10" x14ac:dyDescent="0.25">
      <c r="A26" s="8"/>
      <c r="B26" s="13" t="s">
        <v>59</v>
      </c>
      <c r="C26" s="14">
        <f>FigE2!H$2</f>
        <v>0</v>
      </c>
      <c r="D26" s="14">
        <f>FigE2!I$2</f>
        <v>0</v>
      </c>
      <c r="E26" s="14">
        <f>FigE2!J$2</f>
        <v>0</v>
      </c>
      <c r="F26" s="14">
        <f>FigE2!K$2</f>
        <v>0</v>
      </c>
      <c r="G26" s="65"/>
      <c r="H26" s="89"/>
      <c r="I26" s="8"/>
      <c r="J26" s="9"/>
    </row>
    <row r="27" spans="1:10" x14ac:dyDescent="0.25">
      <c r="A27" s="8"/>
      <c r="B27" s="13" t="s">
        <v>60</v>
      </c>
      <c r="C27" s="14">
        <f>FigE3!H$2</f>
        <v>0</v>
      </c>
      <c r="D27" s="14">
        <f>FigE3!I$2</f>
        <v>0</v>
      </c>
      <c r="E27" s="14">
        <f>FigE3!J$2</f>
        <v>0</v>
      </c>
      <c r="F27" s="14">
        <f>FigE3!K$2</f>
        <v>0</v>
      </c>
      <c r="G27" s="65"/>
      <c r="H27" s="89"/>
      <c r="I27" s="8"/>
      <c r="J27" s="9"/>
    </row>
    <row r="28" spans="1:10" x14ac:dyDescent="0.25">
      <c r="A28" s="8"/>
      <c r="B28" s="13" t="s">
        <v>61</v>
      </c>
      <c r="C28" s="14">
        <f>FigF1!H$2</f>
        <v>0</v>
      </c>
      <c r="D28" s="14">
        <f>FigF1!I$2</f>
        <v>0</v>
      </c>
      <c r="E28" s="14">
        <f>FigF1!J$2</f>
        <v>0</v>
      </c>
      <c r="F28" s="14">
        <f>FigF1!K$2</f>
        <v>0</v>
      </c>
      <c r="G28" s="65"/>
      <c r="H28" s="89"/>
      <c r="I28" s="8"/>
      <c r="J28" s="9"/>
    </row>
    <row r="29" spans="1:10" x14ac:dyDescent="0.25">
      <c r="A29" s="8"/>
      <c r="B29" s="13" t="s">
        <v>62</v>
      </c>
      <c r="C29" s="14">
        <f>FigF2!H$2</f>
        <v>0</v>
      </c>
      <c r="D29" s="14">
        <f>FigF2!I$2</f>
        <v>0</v>
      </c>
      <c r="E29" s="14">
        <f>FigF2!J$2</f>
        <v>0</v>
      </c>
      <c r="F29" s="14">
        <f>FigF2!K$2</f>
        <v>0</v>
      </c>
      <c r="G29" s="65"/>
      <c r="H29" s="89"/>
      <c r="I29" s="8"/>
      <c r="J29" s="9"/>
    </row>
    <row r="30" spans="1:10" x14ac:dyDescent="0.25">
      <c r="A30" s="8"/>
      <c r="B30" s="13" t="s">
        <v>63</v>
      </c>
      <c r="C30" s="14">
        <f>FigF3!H$2</f>
        <v>0</v>
      </c>
      <c r="D30" s="14">
        <f>FigF3!I$2</f>
        <v>0</v>
      </c>
      <c r="E30" s="14">
        <f>FigF3!J$2</f>
        <v>0</v>
      </c>
      <c r="F30" s="14">
        <f>FigF3!K$2</f>
        <v>0</v>
      </c>
      <c r="G30" s="65"/>
      <c r="H30" s="89"/>
      <c r="I30" s="8"/>
      <c r="J30" s="9"/>
    </row>
    <row r="31" spans="1:10" x14ac:dyDescent="0.25">
      <c r="A31" s="8"/>
      <c r="B31" s="13"/>
      <c r="C31" s="14"/>
      <c r="D31" s="14"/>
      <c r="E31" s="14"/>
      <c r="F31" s="14"/>
      <c r="G31" s="65"/>
      <c r="H31" s="89"/>
      <c r="I31" s="8"/>
      <c r="J31" s="9"/>
    </row>
    <row r="32" spans="1:10" x14ac:dyDescent="0.25">
      <c r="A32" s="8"/>
      <c r="B32" s="13"/>
      <c r="C32" s="14"/>
      <c r="D32" s="14"/>
      <c r="E32" s="14"/>
      <c r="F32" s="14"/>
      <c r="G32" s="65"/>
      <c r="H32" s="89"/>
      <c r="I32" s="8"/>
      <c r="J32" s="9"/>
    </row>
    <row r="33" spans="1:10" x14ac:dyDescent="0.25">
      <c r="A33" s="8"/>
      <c r="B33" s="13"/>
      <c r="C33" s="14"/>
      <c r="D33" s="14"/>
      <c r="E33" s="14"/>
      <c r="F33" s="14"/>
      <c r="G33" s="65"/>
      <c r="H33" s="89"/>
      <c r="I33" s="8"/>
      <c r="J33" s="9"/>
    </row>
    <row r="34" spans="1:10" x14ac:dyDescent="0.25">
      <c r="A34" s="8"/>
      <c r="B34" s="13"/>
      <c r="C34" s="14"/>
      <c r="D34" s="14"/>
      <c r="E34" s="14"/>
      <c r="F34" s="14"/>
      <c r="G34" s="65"/>
      <c r="H34" s="89"/>
      <c r="I34" s="8"/>
      <c r="J34" s="9"/>
    </row>
    <row r="35" spans="1:10" x14ac:dyDescent="0.25">
      <c r="A35" s="8"/>
      <c r="B35" s="15"/>
      <c r="C35" s="15"/>
      <c r="D35" s="16"/>
      <c r="E35" s="14" t="s">
        <v>64</v>
      </c>
      <c r="F35" s="77">
        <f>SUM(F11:F34)</f>
        <v>0</v>
      </c>
      <c r="G35" s="65"/>
      <c r="H35" s="8"/>
      <c r="I35" s="8"/>
      <c r="J35" s="9"/>
    </row>
    <row r="36" spans="1:10" x14ac:dyDescent="0.25">
      <c r="A36" s="8"/>
      <c r="B36" s="8"/>
      <c r="C36" s="8"/>
      <c r="D36" s="8"/>
      <c r="E36" s="15"/>
      <c r="F36" s="102"/>
      <c r="G36" s="8"/>
      <c r="H36" s="8"/>
      <c r="I36" s="8"/>
      <c r="J36" s="9"/>
    </row>
    <row r="37" spans="1:10" x14ac:dyDescent="0.25">
      <c r="A37" s="7"/>
      <c r="B37" s="8"/>
      <c r="C37" s="8"/>
      <c r="D37" s="8"/>
      <c r="E37" s="8"/>
      <c r="F37" s="8"/>
      <c r="G37" s="8"/>
      <c r="H37" s="8"/>
      <c r="I37" s="8"/>
      <c r="J37" s="9"/>
    </row>
    <row r="38" spans="1:10" x14ac:dyDescent="0.25">
      <c r="A38" s="7"/>
      <c r="B38" s="8"/>
      <c r="C38" s="8"/>
      <c r="D38" s="8"/>
      <c r="E38" s="8"/>
      <c r="F38" s="8"/>
      <c r="G38" s="8"/>
      <c r="H38" s="8"/>
      <c r="I38" s="8"/>
      <c r="J38" s="9"/>
    </row>
    <row r="39" spans="1:10" x14ac:dyDescent="0.25">
      <c r="A39" s="7"/>
      <c r="B39" s="8"/>
      <c r="C39" s="8"/>
      <c r="D39" s="8"/>
      <c r="E39" s="8"/>
      <c r="F39" s="8"/>
      <c r="G39" s="8"/>
      <c r="H39" s="8"/>
      <c r="I39" s="8"/>
      <c r="J39" s="9"/>
    </row>
    <row r="40" spans="1:10" x14ac:dyDescent="0.25">
      <c r="A40" s="7"/>
      <c r="B40" s="8"/>
      <c r="C40" s="8"/>
      <c r="D40" s="8"/>
      <c r="E40" s="8"/>
      <c r="F40" s="8"/>
      <c r="G40" s="8"/>
      <c r="H40" s="8"/>
      <c r="I40" s="8"/>
      <c r="J40" s="9"/>
    </row>
    <row r="41" spans="1:10" x14ac:dyDescent="0.25">
      <c r="A41" s="7"/>
      <c r="B41" s="8"/>
      <c r="C41" s="8"/>
      <c r="D41" s="8"/>
      <c r="E41" s="8"/>
      <c r="F41" s="8"/>
      <c r="G41" s="8"/>
      <c r="H41" s="8"/>
      <c r="I41" s="8"/>
      <c r="J41" s="9"/>
    </row>
    <row r="42" spans="1:10" x14ac:dyDescent="0.25">
      <c r="A42" s="7"/>
      <c r="B42" s="8"/>
      <c r="C42" s="8"/>
      <c r="D42" s="8"/>
      <c r="E42" s="8"/>
      <c r="F42" s="8"/>
      <c r="G42" s="8"/>
      <c r="H42" s="8"/>
      <c r="I42" s="8"/>
      <c r="J42" s="9"/>
    </row>
    <row r="43" spans="1:10" x14ac:dyDescent="0.25">
      <c r="A43" s="7"/>
      <c r="B43" s="8"/>
      <c r="C43" s="8"/>
      <c r="D43" s="8"/>
      <c r="E43" s="8"/>
      <c r="F43" s="8"/>
      <c r="G43" s="8"/>
      <c r="H43" s="8"/>
      <c r="I43" s="8"/>
      <c r="J43" s="9"/>
    </row>
    <row r="44" spans="1:10" x14ac:dyDescent="0.25">
      <c r="A44" s="7"/>
      <c r="B44" s="8"/>
      <c r="C44" s="8"/>
      <c r="D44" s="8"/>
      <c r="E44" s="8"/>
      <c r="F44" s="8"/>
      <c r="G44" s="8"/>
      <c r="H44" s="8"/>
      <c r="I44" s="8"/>
      <c r="J44" s="9"/>
    </row>
    <row r="45" spans="1:10" x14ac:dyDescent="0.25">
      <c r="A45" s="7"/>
      <c r="B45" s="8"/>
      <c r="C45" s="8"/>
      <c r="D45" s="8"/>
      <c r="E45" s="8"/>
      <c r="F45" s="8"/>
      <c r="G45" s="8"/>
      <c r="H45" s="8"/>
      <c r="I45" s="8"/>
      <c r="J45" s="9"/>
    </row>
    <row r="46" spans="1:10" ht="15.75" thickBot="1" x14ac:dyDescent="0.3">
      <c r="A46" s="7"/>
      <c r="B46" s="17" t="s">
        <v>19</v>
      </c>
      <c r="C46" s="8"/>
      <c r="D46" s="8"/>
      <c r="E46" s="8"/>
      <c r="F46" s="8" t="s">
        <v>25</v>
      </c>
      <c r="G46" s="8"/>
      <c r="H46" s="8"/>
      <c r="I46" s="8"/>
      <c r="J46" s="9"/>
    </row>
    <row r="47" spans="1:10" ht="15.75" thickBot="1" x14ac:dyDescent="0.3">
      <c r="A47" s="7"/>
      <c r="B47" s="169" t="str">
        <f>IF(ISBLANK(Résultats!C4),"",Résultats!C4)</f>
        <v/>
      </c>
      <c r="C47" s="170"/>
      <c r="D47" s="171"/>
      <c r="E47" s="8"/>
      <c r="F47" s="160"/>
      <c r="G47" s="161"/>
      <c r="H47" s="162"/>
      <c r="I47" s="8"/>
      <c r="J47" s="9"/>
    </row>
    <row r="48" spans="1:10" x14ac:dyDescent="0.25">
      <c r="A48" s="7"/>
      <c r="B48" s="8"/>
      <c r="C48" s="8"/>
      <c r="D48" s="8"/>
      <c r="E48" s="8"/>
      <c r="F48" s="163"/>
      <c r="G48" s="164"/>
      <c r="H48" s="165"/>
      <c r="I48" s="8"/>
      <c r="J48" s="9"/>
    </row>
    <row r="49" spans="1:10" x14ac:dyDescent="0.25">
      <c r="A49" s="7"/>
      <c r="B49" s="8"/>
      <c r="C49" s="8"/>
      <c r="D49" s="8"/>
      <c r="E49" s="8"/>
      <c r="F49" s="163"/>
      <c r="G49" s="164"/>
      <c r="H49" s="165"/>
      <c r="I49" s="8"/>
      <c r="J49" s="9"/>
    </row>
    <row r="50" spans="1:10" x14ac:dyDescent="0.25">
      <c r="A50" s="7"/>
      <c r="B50" s="8"/>
      <c r="C50" s="8"/>
      <c r="D50" s="8"/>
      <c r="E50" s="8"/>
      <c r="F50" s="163"/>
      <c r="G50" s="164"/>
      <c r="H50" s="165"/>
      <c r="I50" s="8"/>
      <c r="J50" s="9"/>
    </row>
    <row r="51" spans="1:10" ht="15.75" thickBot="1" x14ac:dyDescent="0.3">
      <c r="A51" s="7"/>
      <c r="B51" s="8"/>
      <c r="C51" s="8"/>
      <c r="D51" s="8"/>
      <c r="E51" s="8"/>
      <c r="F51" s="166"/>
      <c r="G51" s="167"/>
      <c r="H51" s="168"/>
      <c r="I51" s="8"/>
      <c r="J51" s="9"/>
    </row>
    <row r="52" spans="1:10" ht="15.75" thickBot="1" x14ac:dyDescent="0.3">
      <c r="A52" s="82" t="s">
        <v>33</v>
      </c>
      <c r="B52" s="17"/>
      <c r="C52" s="17"/>
      <c r="D52" s="17"/>
      <c r="E52" s="17"/>
      <c r="F52" s="17"/>
      <c r="G52" s="17"/>
      <c r="H52" s="17"/>
      <c r="I52" s="17"/>
      <c r="J52" s="18"/>
    </row>
  </sheetData>
  <sheetProtection algorithmName="SHA-512" hashValue="ydT7A5eDgN4SET76qgbjDLAbc4wt+AXi+3PsCPU/FaTjGnoSXqdJAPDi/kRxCSea1MNf7TqPLFyrUnk8mxMHxQ==" saltValue="QUlNSiH6F+49/y1YYJwlig==" spinCount="100000" sheet="1" objects="1" scenarios="1"/>
  <mergeCells count="10">
    <mergeCell ref="F47:H51"/>
    <mergeCell ref="B47:D47"/>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5">
    <tabColor rgb="FFFFFF00"/>
  </sheetPr>
  <dimension ref="A1:J52"/>
  <sheetViews>
    <sheetView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34</v>
      </c>
      <c r="B1" s="183"/>
      <c r="C1" s="183"/>
      <c r="D1" s="183"/>
      <c r="E1" s="183"/>
      <c r="F1" s="183"/>
      <c r="G1" s="183"/>
      <c r="H1" s="183"/>
      <c r="I1" s="183"/>
      <c r="J1" s="184"/>
    </row>
    <row r="2" spans="1:10" ht="15.75" thickBot="1" x14ac:dyDescent="0.3">
      <c r="A2" s="19" t="s">
        <v>35</v>
      </c>
      <c r="B2" s="175" t="str">
        <f>IF(ISBLANK(Résultats!A9),"",Résultats!A9)</f>
        <v/>
      </c>
      <c r="C2" s="179"/>
      <c r="D2" s="179"/>
      <c r="E2" s="179"/>
      <c r="F2" s="176"/>
      <c r="G2" s="20" t="s">
        <v>36</v>
      </c>
      <c r="H2" s="20"/>
      <c r="I2" s="175" t="str">
        <f>IF(ISBLANK(Résultats!D9),"",Résultats!D9)</f>
        <v/>
      </c>
      <c r="J2" s="176"/>
    </row>
    <row r="3" spans="1:10" ht="15.75" thickBot="1" x14ac:dyDescent="0.3">
      <c r="A3" s="19" t="s">
        <v>37</v>
      </c>
      <c r="B3" s="20"/>
      <c r="C3" s="175" t="str">
        <f>IF(ISBLANK(Résultats!G9),"",Résultats!G9)</f>
        <v/>
      </c>
      <c r="D3" s="179"/>
      <c r="E3" s="179"/>
      <c r="F3" s="176"/>
      <c r="G3" s="185" t="s">
        <v>38</v>
      </c>
      <c r="H3" s="186"/>
      <c r="I3" s="177" t="str">
        <f>IF(ISBLANK(Résultats!F9),"","moins de 21ans")</f>
        <v/>
      </c>
      <c r="J3" s="178"/>
    </row>
    <row r="4" spans="1:10" ht="15.75" thickBot="1" x14ac:dyDescent="0.3">
      <c r="A4" s="19" t="s">
        <v>17</v>
      </c>
      <c r="B4" s="20"/>
      <c r="C4" s="175" t="str">
        <f>IF(ISBLANK(Résultats!C2),"",(Résultats!C2))</f>
        <v/>
      </c>
      <c r="D4" s="179"/>
      <c r="E4" s="179"/>
      <c r="F4" s="176"/>
      <c r="G4" s="20" t="s">
        <v>18</v>
      </c>
      <c r="H4" s="20"/>
      <c r="I4" s="177" t="str">
        <f>IF(ISBLANK(Résultats!J2),"",Résultats!J2)</f>
        <v/>
      </c>
      <c r="J4" s="178"/>
    </row>
    <row r="5" spans="1:10" x14ac:dyDescent="0.25">
      <c r="A5" s="19" t="s">
        <v>39</v>
      </c>
      <c r="B5" s="20"/>
      <c r="C5" s="20"/>
      <c r="D5" s="20"/>
      <c r="E5" s="20"/>
      <c r="F5" s="20"/>
      <c r="G5" s="20"/>
      <c r="H5" s="20"/>
      <c r="I5" s="58"/>
      <c r="J5" s="21"/>
    </row>
    <row r="6" spans="1:10" x14ac:dyDescent="0.25">
      <c r="A6" s="19" t="s">
        <v>40</v>
      </c>
      <c r="B6" s="20"/>
      <c r="C6" s="20"/>
      <c r="D6" s="20"/>
      <c r="E6" s="20"/>
      <c r="F6" s="20"/>
      <c r="G6" s="20"/>
      <c r="H6" s="20"/>
      <c r="I6" s="20"/>
      <c r="J6" s="21"/>
    </row>
    <row r="7" spans="1:10" x14ac:dyDescent="0.25">
      <c r="A7" s="19" t="s">
        <v>41</v>
      </c>
      <c r="B7" s="20"/>
      <c r="C7" s="20"/>
      <c r="D7" s="20"/>
      <c r="E7" s="20"/>
      <c r="F7" s="20"/>
      <c r="G7" s="20"/>
      <c r="H7" s="20"/>
      <c r="I7" s="20"/>
      <c r="J7" s="21"/>
    </row>
    <row r="8" spans="1:10" x14ac:dyDescent="0.25">
      <c r="A8" s="19" t="s">
        <v>42</v>
      </c>
      <c r="B8" s="20"/>
      <c r="C8" s="20"/>
      <c r="D8" s="20"/>
      <c r="E8" s="20"/>
      <c r="F8" s="20"/>
      <c r="G8" s="20"/>
      <c r="H8" s="20"/>
      <c r="I8" s="20"/>
      <c r="J8" s="21"/>
    </row>
    <row r="9" spans="1:10" x14ac:dyDescent="0.25">
      <c r="A9" s="19"/>
      <c r="B9" s="20"/>
      <c r="C9" s="20"/>
      <c r="D9" s="20"/>
      <c r="E9" s="20"/>
      <c r="F9" s="20"/>
      <c r="G9" s="20"/>
      <c r="H9" s="20"/>
      <c r="I9" s="20"/>
      <c r="J9" s="21"/>
    </row>
    <row r="10" spans="1:10" ht="75" x14ac:dyDescent="0.25">
      <c r="A10" s="20"/>
      <c r="B10" s="22" t="s">
        <v>43</v>
      </c>
      <c r="C10" s="23" t="s">
        <v>28</v>
      </c>
      <c r="D10" s="23" t="s">
        <v>29</v>
      </c>
      <c r="E10" s="23" t="s">
        <v>30</v>
      </c>
      <c r="F10" s="24" t="s">
        <v>31</v>
      </c>
      <c r="G10" s="98"/>
      <c r="H10" s="99"/>
      <c r="I10" s="20"/>
      <c r="J10" s="21"/>
    </row>
    <row r="11" spans="1:10" x14ac:dyDescent="0.25">
      <c r="A11" s="20"/>
      <c r="B11" s="25" t="s">
        <v>44</v>
      </c>
      <c r="C11" s="26">
        <f>FigA1!H$3</f>
        <v>0</v>
      </c>
      <c r="D11" s="26">
        <f>FigA1!I$3</f>
        <v>0</v>
      </c>
      <c r="E11" s="26">
        <f>FigA1!J$3</f>
        <v>0</v>
      </c>
      <c r="F11" s="26">
        <f>FigA1!K$3</f>
        <v>0</v>
      </c>
      <c r="G11" s="100"/>
      <c r="H11" s="101"/>
      <c r="I11" s="20"/>
      <c r="J11" s="21"/>
    </row>
    <row r="12" spans="1:10" x14ac:dyDescent="0.25">
      <c r="A12" s="20"/>
      <c r="B12" s="25" t="s">
        <v>45</v>
      </c>
      <c r="C12" s="26">
        <f>FigA2!H$3</f>
        <v>0</v>
      </c>
      <c r="D12" s="26">
        <f>FigA2!I$3</f>
        <v>0</v>
      </c>
      <c r="E12" s="26">
        <f>FigA2!K$3</f>
        <v>0</v>
      </c>
      <c r="F12" s="26">
        <f>FigA2!K$3</f>
        <v>0</v>
      </c>
      <c r="G12" s="100"/>
      <c r="H12" s="101"/>
      <c r="I12" s="20"/>
      <c r="J12" s="21"/>
    </row>
    <row r="13" spans="1:10" x14ac:dyDescent="0.25">
      <c r="A13" s="20"/>
      <c r="B13" s="25" t="s">
        <v>46</v>
      </c>
      <c r="C13" s="26">
        <f>FigA3!H$3</f>
        <v>0</v>
      </c>
      <c r="D13" s="26">
        <f>FigA3!I$3</f>
        <v>0</v>
      </c>
      <c r="E13" s="26">
        <f>FigA3!K$3</f>
        <v>0</v>
      </c>
      <c r="F13" s="26">
        <f>FigA3!K$3</f>
        <v>0</v>
      </c>
      <c r="G13" s="100"/>
      <c r="H13" s="101"/>
      <c r="I13" s="20"/>
      <c r="J13" s="21"/>
    </row>
    <row r="14" spans="1:10" x14ac:dyDescent="0.25">
      <c r="A14" s="20"/>
      <c r="B14" s="25" t="s">
        <v>47</v>
      </c>
      <c r="C14" s="26">
        <f>FigA4!H$3</f>
        <v>0</v>
      </c>
      <c r="D14" s="26">
        <f>FigA4!I$3</f>
        <v>0</v>
      </c>
      <c r="E14" s="26">
        <f>FigA4!K$3</f>
        <v>0</v>
      </c>
      <c r="F14" s="26">
        <f>FigA4!K$3</f>
        <v>0</v>
      </c>
      <c r="G14" s="100"/>
      <c r="H14" s="101"/>
      <c r="I14" s="20"/>
      <c r="J14" s="21"/>
    </row>
    <row r="15" spans="1:10" x14ac:dyDescent="0.25">
      <c r="A15" s="20"/>
      <c r="B15" s="25" t="s">
        <v>48</v>
      </c>
      <c r="C15" s="26">
        <f>FigB1!H$3</f>
        <v>0</v>
      </c>
      <c r="D15" s="26">
        <f>FigB1!I$3</f>
        <v>0</v>
      </c>
      <c r="E15" s="26">
        <f>FigB1!K$3</f>
        <v>0</v>
      </c>
      <c r="F15" s="26">
        <f>FigB1!K$3</f>
        <v>0</v>
      </c>
      <c r="G15" s="100"/>
      <c r="H15" s="101"/>
      <c r="I15" s="20"/>
      <c r="J15" s="21"/>
    </row>
    <row r="16" spans="1:10" x14ac:dyDescent="0.25">
      <c r="A16" s="20"/>
      <c r="B16" s="25" t="s">
        <v>49</v>
      </c>
      <c r="C16" s="26">
        <f>FigB2!H$3</f>
        <v>0</v>
      </c>
      <c r="D16" s="26">
        <f>FigB2!I$3</f>
        <v>0</v>
      </c>
      <c r="E16" s="26">
        <f>FigB2!K$3</f>
        <v>0</v>
      </c>
      <c r="F16" s="26">
        <f>FigB2!K$3</f>
        <v>0</v>
      </c>
      <c r="G16" s="100"/>
      <c r="H16" s="101"/>
      <c r="I16" s="20"/>
      <c r="J16" s="21"/>
    </row>
    <row r="17" spans="1:10" x14ac:dyDescent="0.25">
      <c r="A17" s="20"/>
      <c r="B17" s="25" t="s">
        <v>50</v>
      </c>
      <c r="C17" s="26">
        <f>FigB3!H$3</f>
        <v>0</v>
      </c>
      <c r="D17" s="26">
        <f>FigB3!I$3</f>
        <v>0</v>
      </c>
      <c r="E17" s="26">
        <f>FigB3!K$3</f>
        <v>0</v>
      </c>
      <c r="F17" s="26">
        <f>FigB3!K$3</f>
        <v>0</v>
      </c>
      <c r="G17" s="100"/>
      <c r="H17" s="101"/>
      <c r="I17" s="20"/>
      <c r="J17" s="21"/>
    </row>
    <row r="18" spans="1:10" x14ac:dyDescent="0.25">
      <c r="A18" s="20"/>
      <c r="B18" s="25" t="s">
        <v>51</v>
      </c>
      <c r="C18" s="26">
        <f>FigB4!H$3</f>
        <v>0</v>
      </c>
      <c r="D18" s="26">
        <f>FigB4!I$3</f>
        <v>0</v>
      </c>
      <c r="E18" s="26">
        <f>FigB4!K$3</f>
        <v>0</v>
      </c>
      <c r="F18" s="26">
        <f>FigB4!K$3</f>
        <v>0</v>
      </c>
      <c r="G18" s="100"/>
      <c r="H18" s="101"/>
      <c r="I18" s="20"/>
      <c r="J18" s="21"/>
    </row>
    <row r="19" spans="1:10" x14ac:dyDescent="0.25">
      <c r="A19" s="20"/>
      <c r="B19" s="25" t="s">
        <v>52</v>
      </c>
      <c r="C19" s="26">
        <f>FigC1!H$3</f>
        <v>0</v>
      </c>
      <c r="D19" s="26">
        <f>FigC1!I$3</f>
        <v>0</v>
      </c>
      <c r="E19" s="26">
        <f>FigC1!K$3</f>
        <v>0</v>
      </c>
      <c r="F19" s="26">
        <f>FigC1!K$3</f>
        <v>0</v>
      </c>
      <c r="G19" s="100"/>
      <c r="H19" s="101"/>
      <c r="I19" s="20"/>
      <c r="J19" s="21"/>
    </row>
    <row r="20" spans="1:10" x14ac:dyDescent="0.25">
      <c r="A20" s="20"/>
      <c r="B20" s="25" t="s">
        <v>53</v>
      </c>
      <c r="C20" s="26">
        <f>FigC2!H$3</f>
        <v>0</v>
      </c>
      <c r="D20" s="26">
        <f>FigC2!I$3</f>
        <v>0</v>
      </c>
      <c r="E20" s="26">
        <f>FigC2!K$3</f>
        <v>0</v>
      </c>
      <c r="F20" s="26">
        <f>FigC2!K$3</f>
        <v>0</v>
      </c>
      <c r="G20" s="100"/>
      <c r="H20" s="101"/>
      <c r="I20" s="20"/>
      <c r="J20" s="21"/>
    </row>
    <row r="21" spans="1:10" x14ac:dyDescent="0.25">
      <c r="A21" s="20"/>
      <c r="B21" s="25" t="s">
        <v>54</v>
      </c>
      <c r="C21" s="26">
        <f>FigC3!H$3</f>
        <v>0</v>
      </c>
      <c r="D21" s="26">
        <f>FigC3!I$3</f>
        <v>0</v>
      </c>
      <c r="E21" s="26">
        <f>FigC3!K$3</f>
        <v>0</v>
      </c>
      <c r="F21" s="26">
        <f>FigC3!K$3</f>
        <v>0</v>
      </c>
      <c r="G21" s="100"/>
      <c r="H21" s="101"/>
      <c r="I21" s="20"/>
      <c r="J21" s="21"/>
    </row>
    <row r="22" spans="1:10" x14ac:dyDescent="0.25">
      <c r="A22" s="20"/>
      <c r="B22" s="25" t="s">
        <v>55</v>
      </c>
      <c r="C22" s="26">
        <f>FigD1!H$3</f>
        <v>0</v>
      </c>
      <c r="D22" s="26">
        <f>FigD1!I$3</f>
        <v>0</v>
      </c>
      <c r="E22" s="26">
        <f>FigD1!K$3</f>
        <v>0</v>
      </c>
      <c r="F22" s="26">
        <f>FigD1!K$3</f>
        <v>0</v>
      </c>
      <c r="G22" s="100"/>
      <c r="H22" s="101"/>
      <c r="I22" s="20"/>
      <c r="J22" s="21"/>
    </row>
    <row r="23" spans="1:10" x14ac:dyDescent="0.25">
      <c r="A23" s="20"/>
      <c r="B23" s="25" t="s">
        <v>56</v>
      </c>
      <c r="C23" s="26">
        <f>FigD2!H$3</f>
        <v>0</v>
      </c>
      <c r="D23" s="26">
        <f>FigD2!I$3</f>
        <v>0</v>
      </c>
      <c r="E23" s="26">
        <f>FigD2!K$3</f>
        <v>0</v>
      </c>
      <c r="F23" s="26">
        <f>FigD2!K$3</f>
        <v>0</v>
      </c>
      <c r="G23" s="100"/>
      <c r="H23" s="101"/>
      <c r="I23" s="20"/>
      <c r="J23" s="21"/>
    </row>
    <row r="24" spans="1:10" x14ac:dyDescent="0.25">
      <c r="A24" s="20"/>
      <c r="B24" s="25" t="s">
        <v>57</v>
      </c>
      <c r="C24" s="26">
        <f>FigD3!H$3</f>
        <v>0</v>
      </c>
      <c r="D24" s="26">
        <f>FigD3!I$3</f>
        <v>0</v>
      </c>
      <c r="E24" s="26">
        <f>FigD3!K$3</f>
        <v>0</v>
      </c>
      <c r="F24" s="26">
        <f>FigD3!K$3</f>
        <v>0</v>
      </c>
      <c r="G24" s="100"/>
      <c r="H24" s="101"/>
      <c r="I24" s="20"/>
      <c r="J24" s="21"/>
    </row>
    <row r="25" spans="1:10" x14ac:dyDescent="0.25">
      <c r="A25" s="20"/>
      <c r="B25" s="25" t="s">
        <v>58</v>
      </c>
      <c r="C25" s="26">
        <f>FigE1!H$3</f>
        <v>0</v>
      </c>
      <c r="D25" s="26">
        <f>FigE1!I$3</f>
        <v>0</v>
      </c>
      <c r="E25" s="26">
        <f>FigE1!K$3</f>
        <v>0</v>
      </c>
      <c r="F25" s="26">
        <f>FigE1!K$3</f>
        <v>0</v>
      </c>
      <c r="G25" s="100"/>
      <c r="H25" s="101"/>
      <c r="I25" s="20"/>
      <c r="J25" s="21"/>
    </row>
    <row r="26" spans="1:10" x14ac:dyDescent="0.25">
      <c r="A26" s="20"/>
      <c r="B26" s="25" t="s">
        <v>59</v>
      </c>
      <c r="C26" s="26">
        <f>FigE2!H$3</f>
        <v>0</v>
      </c>
      <c r="D26" s="26">
        <f>FigE2!I$3</f>
        <v>0</v>
      </c>
      <c r="E26" s="26">
        <f>FigE2!K$3</f>
        <v>0</v>
      </c>
      <c r="F26" s="26">
        <f>FigE2!K$3</f>
        <v>0</v>
      </c>
      <c r="G26" s="100"/>
      <c r="H26" s="101"/>
      <c r="I26" s="20"/>
      <c r="J26" s="21"/>
    </row>
    <row r="27" spans="1:10" x14ac:dyDescent="0.25">
      <c r="A27" s="20"/>
      <c r="B27" s="25" t="s">
        <v>60</v>
      </c>
      <c r="C27" s="26">
        <f>FigE3!H$3</f>
        <v>0</v>
      </c>
      <c r="D27" s="26">
        <f>FigE3!I$3</f>
        <v>0</v>
      </c>
      <c r="E27" s="26">
        <f>FigE3!K$3</f>
        <v>0</v>
      </c>
      <c r="F27" s="26">
        <f>FigE3!K$3</f>
        <v>0</v>
      </c>
      <c r="G27" s="100"/>
      <c r="H27" s="101"/>
      <c r="I27" s="20"/>
      <c r="J27" s="21"/>
    </row>
    <row r="28" spans="1:10" x14ac:dyDescent="0.25">
      <c r="A28" s="20"/>
      <c r="B28" s="25" t="s">
        <v>61</v>
      </c>
      <c r="C28" s="26">
        <f>FigF1!H$3</f>
        <v>0</v>
      </c>
      <c r="D28" s="26">
        <f>FigF1!I$3</f>
        <v>0</v>
      </c>
      <c r="E28" s="26">
        <f>FigF1!K$3</f>
        <v>0</v>
      </c>
      <c r="F28" s="26">
        <f>FigF1!K$3</f>
        <v>0</v>
      </c>
      <c r="G28" s="100"/>
      <c r="H28" s="101"/>
      <c r="I28" s="20"/>
      <c r="J28" s="21"/>
    </row>
    <row r="29" spans="1:10" x14ac:dyDescent="0.25">
      <c r="A29" s="20"/>
      <c r="B29" s="25" t="s">
        <v>62</v>
      </c>
      <c r="C29" s="26">
        <f>FigF2!H$3</f>
        <v>0</v>
      </c>
      <c r="D29" s="26">
        <f>FigF2!I$3</f>
        <v>0</v>
      </c>
      <c r="E29" s="26">
        <f>FigF2!K$3</f>
        <v>0</v>
      </c>
      <c r="F29" s="26">
        <f>FigF2!K$3</f>
        <v>0</v>
      </c>
      <c r="G29" s="100"/>
      <c r="H29" s="101"/>
      <c r="I29" s="20"/>
      <c r="J29" s="21"/>
    </row>
    <row r="30" spans="1:10" x14ac:dyDescent="0.25">
      <c r="A30" s="20"/>
      <c r="B30" s="25" t="s">
        <v>63</v>
      </c>
      <c r="C30" s="26">
        <f>FigF3!H$3</f>
        <v>0</v>
      </c>
      <c r="D30" s="26">
        <f>FigF3!I$3</f>
        <v>0</v>
      </c>
      <c r="E30" s="26">
        <f>FigF3!K$3</f>
        <v>0</v>
      </c>
      <c r="F30" s="26">
        <f>FigF3!K$3</f>
        <v>0</v>
      </c>
      <c r="G30" s="100"/>
      <c r="H30" s="101"/>
      <c r="I30" s="20"/>
      <c r="J30" s="21"/>
    </row>
    <row r="31" spans="1:10" x14ac:dyDescent="0.25">
      <c r="A31" s="20"/>
      <c r="B31" s="25"/>
      <c r="C31" s="26"/>
      <c r="D31" s="26"/>
      <c r="E31" s="26"/>
      <c r="F31" s="26"/>
      <c r="G31" s="100"/>
      <c r="H31" s="101"/>
      <c r="I31" s="20"/>
      <c r="J31" s="21"/>
    </row>
    <row r="32" spans="1:10" x14ac:dyDescent="0.25">
      <c r="A32" s="20"/>
      <c r="B32" s="25"/>
      <c r="C32" s="26"/>
      <c r="D32" s="26"/>
      <c r="E32" s="26"/>
      <c r="F32" s="26"/>
      <c r="G32" s="100"/>
      <c r="H32" s="101"/>
      <c r="I32" s="20"/>
      <c r="J32" s="21"/>
    </row>
    <row r="33" spans="1:10" x14ac:dyDescent="0.25">
      <c r="A33" s="20"/>
      <c r="B33" s="25"/>
      <c r="C33" s="26"/>
      <c r="D33" s="26"/>
      <c r="E33" s="26"/>
      <c r="F33" s="26"/>
      <c r="G33" s="100"/>
      <c r="H33" s="101"/>
      <c r="I33" s="20"/>
      <c r="J33" s="21"/>
    </row>
    <row r="34" spans="1:10" x14ac:dyDescent="0.25">
      <c r="A34" s="20"/>
      <c r="B34" s="25"/>
      <c r="C34" s="26"/>
      <c r="D34" s="26"/>
      <c r="E34" s="26"/>
      <c r="F34" s="26"/>
      <c r="G34" s="100"/>
      <c r="H34" s="101"/>
      <c r="I34" s="20"/>
      <c r="J34" s="21"/>
    </row>
    <row r="35" spans="1:10" x14ac:dyDescent="0.25">
      <c r="A35" s="20"/>
      <c r="B35" s="27"/>
      <c r="C35" s="27"/>
      <c r="D35" s="28"/>
      <c r="E35" s="26" t="s">
        <v>64</v>
      </c>
      <c r="F35" s="80">
        <f>SUM(F11:F34)</f>
        <v>0</v>
      </c>
      <c r="G35" s="100"/>
      <c r="H35" s="20"/>
      <c r="I35" s="20"/>
      <c r="J35" s="21"/>
    </row>
    <row r="36" spans="1:10" x14ac:dyDescent="0.25">
      <c r="A36" s="20"/>
      <c r="B36" s="20"/>
      <c r="C36" s="20"/>
      <c r="D36" s="20"/>
      <c r="E36" s="27"/>
      <c r="F36" s="105"/>
      <c r="G36" s="20"/>
      <c r="H36" s="20"/>
      <c r="I36" s="20"/>
      <c r="J36" s="21"/>
    </row>
    <row r="37" spans="1:10" x14ac:dyDescent="0.25">
      <c r="A37" s="20"/>
      <c r="B37" s="20"/>
      <c r="C37" s="20"/>
      <c r="D37" s="20"/>
      <c r="E37" s="20"/>
      <c r="F37" s="20"/>
      <c r="G37" s="20"/>
      <c r="H37" s="20"/>
      <c r="I37" s="20"/>
      <c r="J37" s="21"/>
    </row>
    <row r="38" spans="1:10" x14ac:dyDescent="0.25">
      <c r="A38" s="19"/>
      <c r="B38" s="20"/>
      <c r="C38" s="20"/>
      <c r="D38" s="20"/>
      <c r="E38" s="20"/>
      <c r="F38" s="20"/>
      <c r="G38" s="20"/>
      <c r="H38" s="20"/>
      <c r="I38" s="20"/>
      <c r="J38" s="21"/>
    </row>
    <row r="39" spans="1:10" x14ac:dyDescent="0.25">
      <c r="A39" s="19"/>
      <c r="B39" s="20"/>
      <c r="C39" s="20"/>
      <c r="D39" s="20"/>
      <c r="E39" s="20"/>
      <c r="F39" s="20"/>
      <c r="G39" s="20"/>
      <c r="H39" s="20"/>
      <c r="I39" s="20"/>
      <c r="J39" s="21"/>
    </row>
    <row r="40" spans="1:10" x14ac:dyDescent="0.25">
      <c r="A40" s="19"/>
      <c r="B40" s="20"/>
      <c r="C40" s="20"/>
      <c r="D40" s="20"/>
      <c r="E40" s="20"/>
      <c r="F40" s="20"/>
      <c r="G40" s="20"/>
      <c r="H40" s="20"/>
      <c r="I40" s="20"/>
      <c r="J40" s="21"/>
    </row>
    <row r="41" spans="1:10" x14ac:dyDescent="0.25">
      <c r="A41" s="19"/>
      <c r="B41" s="20"/>
      <c r="C41" s="20"/>
      <c r="D41" s="20"/>
      <c r="E41" s="20"/>
      <c r="F41" s="20"/>
      <c r="G41" s="20"/>
      <c r="H41" s="20"/>
      <c r="I41" s="20"/>
      <c r="J41" s="21"/>
    </row>
    <row r="42" spans="1:10" x14ac:dyDescent="0.25">
      <c r="A42" s="19"/>
      <c r="B42" s="20"/>
      <c r="C42" s="20"/>
      <c r="D42" s="20"/>
      <c r="E42" s="20"/>
      <c r="F42" s="20"/>
      <c r="G42" s="20"/>
      <c r="H42" s="20"/>
      <c r="I42" s="20"/>
      <c r="J42" s="21"/>
    </row>
    <row r="43" spans="1:10" x14ac:dyDescent="0.25">
      <c r="A43" s="19"/>
      <c r="B43" s="20"/>
      <c r="C43" s="20"/>
      <c r="D43" s="20"/>
      <c r="E43" s="20"/>
      <c r="F43" s="20"/>
      <c r="G43" s="20"/>
      <c r="H43" s="20"/>
      <c r="I43" s="20"/>
      <c r="J43" s="21"/>
    </row>
    <row r="44" spans="1:10" x14ac:dyDescent="0.25">
      <c r="A44" s="19"/>
      <c r="B44" s="20"/>
      <c r="C44" s="20"/>
      <c r="D44" s="20"/>
      <c r="E44" s="20"/>
      <c r="F44" s="20"/>
      <c r="G44" s="20"/>
      <c r="H44" s="20"/>
      <c r="I44" s="20"/>
      <c r="J44" s="21"/>
    </row>
    <row r="45" spans="1:10" x14ac:dyDescent="0.25">
      <c r="A45" s="19"/>
      <c r="B45" s="20"/>
      <c r="C45" s="20"/>
      <c r="D45" s="20"/>
      <c r="E45" s="20"/>
      <c r="F45" s="20"/>
      <c r="G45" s="20"/>
      <c r="H45" s="20"/>
      <c r="I45" s="20"/>
      <c r="J45" s="21"/>
    </row>
    <row r="46" spans="1:10" ht="15.75" thickBot="1" x14ac:dyDescent="0.3">
      <c r="A46" s="19"/>
      <c r="B46" s="29" t="s">
        <v>19</v>
      </c>
      <c r="C46" s="20"/>
      <c r="D46" s="20"/>
      <c r="E46" s="20"/>
      <c r="F46" s="20" t="s">
        <v>25</v>
      </c>
      <c r="G46" s="20"/>
      <c r="H46" s="20"/>
      <c r="I46" s="20"/>
      <c r="J46" s="21"/>
    </row>
    <row r="47" spans="1:10" ht="15.75" thickBot="1" x14ac:dyDescent="0.3">
      <c r="A47" s="19"/>
      <c r="B47" s="169" t="str">
        <f>IF(ISBLANK(Résultats!C4),"",Résultats!C4)</f>
        <v/>
      </c>
      <c r="C47" s="170"/>
      <c r="D47" s="171"/>
      <c r="E47" s="20"/>
      <c r="F47" s="160"/>
      <c r="G47" s="161"/>
      <c r="H47" s="162"/>
      <c r="I47" s="20"/>
      <c r="J47" s="21"/>
    </row>
    <row r="48" spans="1:10" x14ac:dyDescent="0.25">
      <c r="A48" s="19"/>
      <c r="B48" s="20"/>
      <c r="C48" s="20"/>
      <c r="D48" s="20"/>
      <c r="E48" s="20"/>
      <c r="F48" s="163"/>
      <c r="G48" s="164"/>
      <c r="H48" s="165"/>
      <c r="I48" s="20"/>
      <c r="J48" s="21"/>
    </row>
    <row r="49" spans="1:10" x14ac:dyDescent="0.25">
      <c r="A49" s="19"/>
      <c r="B49" s="20"/>
      <c r="C49" s="20"/>
      <c r="D49" s="20"/>
      <c r="E49" s="20"/>
      <c r="F49" s="163"/>
      <c r="G49" s="164"/>
      <c r="H49" s="165"/>
      <c r="I49" s="20"/>
      <c r="J49" s="21"/>
    </row>
    <row r="50" spans="1:10" x14ac:dyDescent="0.25">
      <c r="A50" s="19"/>
      <c r="B50" s="20"/>
      <c r="C50" s="20"/>
      <c r="D50" s="20"/>
      <c r="E50" s="20"/>
      <c r="F50" s="163"/>
      <c r="G50" s="164"/>
      <c r="H50" s="165"/>
      <c r="I50" s="20"/>
      <c r="J50" s="21"/>
    </row>
    <row r="51" spans="1:10" ht="15.75" thickBot="1" x14ac:dyDescent="0.3">
      <c r="A51" s="19"/>
      <c r="B51" s="20"/>
      <c r="C51" s="20"/>
      <c r="D51" s="20"/>
      <c r="E51" s="20"/>
      <c r="F51" s="166"/>
      <c r="G51" s="167"/>
      <c r="H51" s="168"/>
      <c r="I51" s="20"/>
      <c r="J51" s="21"/>
    </row>
    <row r="52" spans="1:10" ht="15.75" thickBot="1" x14ac:dyDescent="0.3">
      <c r="A52" s="85" t="s">
        <v>33</v>
      </c>
      <c r="B52" s="29"/>
      <c r="C52" s="29"/>
      <c r="D52" s="29"/>
      <c r="E52" s="29"/>
      <c r="F52" s="29"/>
      <c r="G52" s="29"/>
      <c r="H52" s="29"/>
      <c r="I52" s="29"/>
      <c r="J52" s="30"/>
    </row>
  </sheetData>
  <sheetProtection algorithmName="SHA-512" hashValue="oZG5cGuVlOmAoIuIQWbDl/ueX952jsu5e+3STx3Wggap+D1pdmP3qu1LYBgImvhb9B3QQGsjjmec9Zb+A0iVRA==" saltValue="UlllocxPXjqcWKcDqTC5Ww=="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codeName="Feuil26">
    <tabColor theme="9" tint="0.79998168889431442"/>
  </sheetPr>
  <dimension ref="A1:J52"/>
  <sheetViews>
    <sheetView topLeftCell="A2"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34</v>
      </c>
      <c r="B1" s="188"/>
      <c r="C1" s="188"/>
      <c r="D1" s="188"/>
      <c r="E1" s="188"/>
      <c r="F1" s="188"/>
      <c r="G1" s="188"/>
      <c r="H1" s="188"/>
      <c r="I1" s="188"/>
      <c r="J1" s="189"/>
    </row>
    <row r="2" spans="1:10" ht="15.75" thickBot="1" x14ac:dyDescent="0.3">
      <c r="A2" s="31" t="s">
        <v>35</v>
      </c>
      <c r="B2" s="175" t="str">
        <f>IF(ISBLANK(Résultats!A10),"",Résultats!A10)</f>
        <v/>
      </c>
      <c r="C2" s="179"/>
      <c r="D2" s="179"/>
      <c r="E2" s="179"/>
      <c r="F2" s="176"/>
      <c r="G2" s="32" t="s">
        <v>36</v>
      </c>
      <c r="H2" s="32"/>
      <c r="I2" s="175" t="str">
        <f>IF(ISBLANK(Résultats!D10),"",Résultats!D10)</f>
        <v/>
      </c>
      <c r="J2" s="176"/>
    </row>
    <row r="3" spans="1:10" ht="15.75" thickBot="1" x14ac:dyDescent="0.3">
      <c r="A3" s="31" t="s">
        <v>37</v>
      </c>
      <c r="B3" s="32"/>
      <c r="C3" s="175" t="str">
        <f>IF(ISBLANK(Résultats!G10),"",Résultats!G10)</f>
        <v/>
      </c>
      <c r="D3" s="179"/>
      <c r="E3" s="179"/>
      <c r="F3" s="176"/>
      <c r="G3" s="190" t="s">
        <v>38</v>
      </c>
      <c r="H3" s="191"/>
      <c r="I3" s="177" t="str">
        <f>IF(ISBLANK(Résultats!F10),"","moins de 21ans")</f>
        <v/>
      </c>
      <c r="J3" s="178"/>
    </row>
    <row r="4" spans="1:10" ht="15.75" thickBot="1" x14ac:dyDescent="0.3">
      <c r="A4" s="31" t="s">
        <v>17</v>
      </c>
      <c r="B4" s="32"/>
      <c r="C4" s="175" t="str">
        <f>IF(ISBLANK(Résultats!C2),"",(Résultats!C2))</f>
        <v/>
      </c>
      <c r="D4" s="179"/>
      <c r="E4" s="179"/>
      <c r="F4" s="176"/>
      <c r="G4" s="32" t="s">
        <v>18</v>
      </c>
      <c r="H4" s="32"/>
      <c r="I4" s="177" t="str">
        <f>IF(ISBLANK(Résultats!J2),"",Résultats!J2)</f>
        <v/>
      </c>
      <c r="J4" s="178"/>
    </row>
    <row r="5" spans="1:10" x14ac:dyDescent="0.25">
      <c r="A5" s="31" t="s">
        <v>39</v>
      </c>
      <c r="B5" s="32"/>
      <c r="C5" s="32"/>
      <c r="D5" s="32"/>
      <c r="E5" s="32"/>
      <c r="F5" s="32"/>
      <c r="G5" s="32"/>
      <c r="H5" s="32"/>
      <c r="I5" s="57"/>
      <c r="J5" s="33"/>
    </row>
    <row r="6" spans="1:10" x14ac:dyDescent="0.25">
      <c r="A6" s="31" t="s">
        <v>40</v>
      </c>
      <c r="B6" s="32"/>
      <c r="C6" s="32"/>
      <c r="D6" s="32"/>
      <c r="E6" s="32"/>
      <c r="F6" s="32"/>
      <c r="G6" s="32"/>
      <c r="H6" s="32"/>
      <c r="I6" s="32"/>
      <c r="J6" s="33"/>
    </row>
    <row r="7" spans="1:10" x14ac:dyDescent="0.25">
      <c r="A7" s="31" t="s">
        <v>41</v>
      </c>
      <c r="B7" s="32"/>
      <c r="C7" s="32"/>
      <c r="D7" s="32"/>
      <c r="E7" s="32"/>
      <c r="F7" s="32"/>
      <c r="G7" s="32"/>
      <c r="H7" s="32"/>
      <c r="I7" s="32"/>
      <c r="J7" s="33"/>
    </row>
    <row r="8" spans="1:10" x14ac:dyDescent="0.25">
      <c r="A8" s="31" t="s">
        <v>42</v>
      </c>
      <c r="B8" s="32"/>
      <c r="C8" s="32"/>
      <c r="D8" s="32"/>
      <c r="E8" s="32"/>
      <c r="F8" s="32"/>
      <c r="G8" s="32"/>
      <c r="H8" s="32"/>
      <c r="I8" s="32"/>
      <c r="J8" s="33"/>
    </row>
    <row r="9" spans="1:10" x14ac:dyDescent="0.25">
      <c r="A9" s="31"/>
      <c r="B9" s="32"/>
      <c r="C9" s="32"/>
      <c r="D9" s="32"/>
      <c r="E9" s="32"/>
      <c r="F9" s="32"/>
      <c r="G9" s="32"/>
      <c r="H9" s="32"/>
      <c r="I9" s="32"/>
      <c r="J9" s="33"/>
    </row>
    <row r="10" spans="1:10" ht="75" x14ac:dyDescent="0.25">
      <c r="A10" s="32"/>
      <c r="B10" s="34" t="s">
        <v>43</v>
      </c>
      <c r="C10" s="35" t="s">
        <v>28</v>
      </c>
      <c r="D10" s="35" t="s">
        <v>29</v>
      </c>
      <c r="E10" s="35" t="s">
        <v>30</v>
      </c>
      <c r="F10" s="36" t="s">
        <v>31</v>
      </c>
      <c r="G10" s="94"/>
      <c r="H10" s="95"/>
      <c r="I10" s="32"/>
      <c r="J10" s="33"/>
    </row>
    <row r="11" spans="1:10" x14ac:dyDescent="0.25">
      <c r="A11" s="32"/>
      <c r="B11" s="37" t="s">
        <v>44</v>
      </c>
      <c r="C11" s="38">
        <f>FigA1!H$4</f>
        <v>0</v>
      </c>
      <c r="D11" s="38">
        <f>FigA1!I$4</f>
        <v>0</v>
      </c>
      <c r="E11" s="38">
        <f>FigA1!J$4</f>
        <v>0</v>
      </c>
      <c r="F11" s="38">
        <f>FigA1!K$4</f>
        <v>0</v>
      </c>
      <c r="G11" s="96"/>
      <c r="H11" s="97"/>
      <c r="I11" s="32"/>
      <c r="J11" s="33"/>
    </row>
    <row r="12" spans="1:10" x14ac:dyDescent="0.25">
      <c r="A12" s="32"/>
      <c r="B12" s="37" t="s">
        <v>45</v>
      </c>
      <c r="C12" s="38">
        <f>FigA2!H$4</f>
        <v>0</v>
      </c>
      <c r="D12" s="38">
        <f>FigA2!I$4</f>
        <v>0</v>
      </c>
      <c r="E12" s="38">
        <f>FigA2!J$4</f>
        <v>0</v>
      </c>
      <c r="F12" s="38">
        <f>FigA2!K$4</f>
        <v>0</v>
      </c>
      <c r="G12" s="96"/>
      <c r="H12" s="97"/>
      <c r="I12" s="32"/>
      <c r="J12" s="33"/>
    </row>
    <row r="13" spans="1:10" x14ac:dyDescent="0.25">
      <c r="A13" s="32"/>
      <c r="B13" s="37" t="s">
        <v>46</v>
      </c>
      <c r="C13" s="38">
        <f>FigA3!H$4</f>
        <v>0</v>
      </c>
      <c r="D13" s="38">
        <f>FigA3!I$4</f>
        <v>0</v>
      </c>
      <c r="E13" s="38">
        <f>FigA3!J$4</f>
        <v>0</v>
      </c>
      <c r="F13" s="38">
        <f>FigA3!K$4</f>
        <v>0</v>
      </c>
      <c r="G13" s="96"/>
      <c r="H13" s="97"/>
      <c r="I13" s="32"/>
      <c r="J13" s="33"/>
    </row>
    <row r="14" spans="1:10" x14ac:dyDescent="0.25">
      <c r="A14" s="32"/>
      <c r="B14" s="37" t="s">
        <v>47</v>
      </c>
      <c r="C14" s="38">
        <f>FigA4!H$4</f>
        <v>0</v>
      </c>
      <c r="D14" s="38">
        <f>FigA4!I$4</f>
        <v>0</v>
      </c>
      <c r="E14" s="38">
        <f>FigA4!J$4</f>
        <v>0</v>
      </c>
      <c r="F14" s="38">
        <f>FigA4!K$4</f>
        <v>0</v>
      </c>
      <c r="G14" s="96"/>
      <c r="H14" s="97"/>
      <c r="I14" s="32"/>
      <c r="J14" s="33"/>
    </row>
    <row r="15" spans="1:10" x14ac:dyDescent="0.25">
      <c r="A15" s="32"/>
      <c r="B15" s="37" t="s">
        <v>48</v>
      </c>
      <c r="C15" s="38">
        <f>FigB1!H$4</f>
        <v>0</v>
      </c>
      <c r="D15" s="38">
        <f>FigB1!I$4</f>
        <v>0</v>
      </c>
      <c r="E15" s="38">
        <f>FigB1!J$4</f>
        <v>0</v>
      </c>
      <c r="F15" s="38">
        <f>FigB1!K$4</f>
        <v>0</v>
      </c>
      <c r="G15" s="96"/>
      <c r="H15" s="97"/>
      <c r="I15" s="32"/>
      <c r="J15" s="33"/>
    </row>
    <row r="16" spans="1:10" x14ac:dyDescent="0.25">
      <c r="A16" s="32"/>
      <c r="B16" s="37" t="s">
        <v>49</v>
      </c>
      <c r="C16" s="38">
        <f>FigB2!H$4</f>
        <v>0</v>
      </c>
      <c r="D16" s="38">
        <f>FigB2!I$4</f>
        <v>0</v>
      </c>
      <c r="E16" s="38">
        <f>FigB2!J$4</f>
        <v>0</v>
      </c>
      <c r="F16" s="38">
        <f>FigB2!K$4</f>
        <v>0</v>
      </c>
      <c r="G16" s="96"/>
      <c r="H16" s="97"/>
      <c r="I16" s="32"/>
      <c r="J16" s="33"/>
    </row>
    <row r="17" spans="1:10" x14ac:dyDescent="0.25">
      <c r="A17" s="32"/>
      <c r="B17" s="37" t="s">
        <v>50</v>
      </c>
      <c r="C17" s="38">
        <f>FigB3!H$4</f>
        <v>0</v>
      </c>
      <c r="D17" s="38">
        <f>FigB3!I$4</f>
        <v>0</v>
      </c>
      <c r="E17" s="38">
        <f>FigB3!J$4</f>
        <v>0</v>
      </c>
      <c r="F17" s="38">
        <f>FigB3!K$4</f>
        <v>0</v>
      </c>
      <c r="G17" s="96"/>
      <c r="H17" s="97"/>
      <c r="I17" s="32"/>
      <c r="J17" s="33"/>
    </row>
    <row r="18" spans="1:10" x14ac:dyDescent="0.25">
      <c r="A18" s="32"/>
      <c r="B18" s="37" t="s">
        <v>51</v>
      </c>
      <c r="C18" s="38">
        <f>FigB4!H$4</f>
        <v>0</v>
      </c>
      <c r="D18" s="38">
        <f>FigB4!I$4</f>
        <v>0</v>
      </c>
      <c r="E18" s="38">
        <f>FigB4!J$4</f>
        <v>0</v>
      </c>
      <c r="F18" s="38">
        <f>FigB4!K$4</f>
        <v>0</v>
      </c>
      <c r="G18" s="96"/>
      <c r="H18" s="97"/>
      <c r="I18" s="32"/>
      <c r="J18" s="33"/>
    </row>
    <row r="19" spans="1:10" x14ac:dyDescent="0.25">
      <c r="A19" s="32"/>
      <c r="B19" s="37" t="s">
        <v>52</v>
      </c>
      <c r="C19" s="38">
        <f>FigC1!H$4</f>
        <v>0</v>
      </c>
      <c r="D19" s="38">
        <f>FigC1!I$4</f>
        <v>0</v>
      </c>
      <c r="E19" s="38">
        <f>FigC1!J$4</f>
        <v>0</v>
      </c>
      <c r="F19" s="38">
        <f>FigC1!K$4</f>
        <v>0</v>
      </c>
      <c r="G19" s="96"/>
      <c r="H19" s="97"/>
      <c r="I19" s="32"/>
      <c r="J19" s="33"/>
    </row>
    <row r="20" spans="1:10" x14ac:dyDescent="0.25">
      <c r="A20" s="32"/>
      <c r="B20" s="37" t="s">
        <v>53</v>
      </c>
      <c r="C20" s="38">
        <f>FigC2!H$4</f>
        <v>0</v>
      </c>
      <c r="D20" s="38">
        <f>FigC2!I$4</f>
        <v>0</v>
      </c>
      <c r="E20" s="38">
        <f>FigC2!J$4</f>
        <v>0</v>
      </c>
      <c r="F20" s="38">
        <f>FigC2!K$4</f>
        <v>0</v>
      </c>
      <c r="G20" s="96"/>
      <c r="H20" s="97"/>
      <c r="I20" s="32"/>
      <c r="J20" s="33"/>
    </row>
    <row r="21" spans="1:10" x14ac:dyDescent="0.25">
      <c r="A21" s="32"/>
      <c r="B21" s="37" t="s">
        <v>54</v>
      </c>
      <c r="C21" s="38">
        <f>FigC3!H$4</f>
        <v>0</v>
      </c>
      <c r="D21" s="38">
        <f>FigC3!I$4</f>
        <v>0</v>
      </c>
      <c r="E21" s="38">
        <f>FigC3!J$4</f>
        <v>0</v>
      </c>
      <c r="F21" s="38">
        <f>FigC3!K$4</f>
        <v>0</v>
      </c>
      <c r="G21" s="96"/>
      <c r="H21" s="97"/>
      <c r="I21" s="32"/>
      <c r="J21" s="33"/>
    </row>
    <row r="22" spans="1:10" x14ac:dyDescent="0.25">
      <c r="A22" s="32"/>
      <c r="B22" s="37" t="s">
        <v>55</v>
      </c>
      <c r="C22" s="38">
        <f>FigD1!H$4</f>
        <v>0</v>
      </c>
      <c r="D22" s="38">
        <f>FigD1!I$4</f>
        <v>0</v>
      </c>
      <c r="E22" s="38">
        <f>FigD1!J$4</f>
        <v>0</v>
      </c>
      <c r="F22" s="38">
        <f>FigD1!K$4</f>
        <v>0</v>
      </c>
      <c r="G22" s="96"/>
      <c r="H22" s="97"/>
      <c r="I22" s="32"/>
      <c r="J22" s="33"/>
    </row>
    <row r="23" spans="1:10" x14ac:dyDescent="0.25">
      <c r="A23" s="32"/>
      <c r="B23" s="37" t="s">
        <v>56</v>
      </c>
      <c r="C23" s="38">
        <f>FigD2!H$4</f>
        <v>0</v>
      </c>
      <c r="D23" s="38">
        <f>FigD2!I$4</f>
        <v>0</v>
      </c>
      <c r="E23" s="38">
        <f>FigD2!J$4</f>
        <v>0</v>
      </c>
      <c r="F23" s="38">
        <f>FigD2!K$4</f>
        <v>0</v>
      </c>
      <c r="G23" s="96"/>
      <c r="H23" s="97"/>
      <c r="I23" s="32"/>
      <c r="J23" s="33"/>
    </row>
    <row r="24" spans="1:10" x14ac:dyDescent="0.25">
      <c r="A24" s="32"/>
      <c r="B24" s="37" t="s">
        <v>57</v>
      </c>
      <c r="C24" s="38">
        <f>FigD3!H$4</f>
        <v>0</v>
      </c>
      <c r="D24" s="38">
        <f>FigD3!I$4</f>
        <v>0</v>
      </c>
      <c r="E24" s="38">
        <f>FigD3!J$4</f>
        <v>0</v>
      </c>
      <c r="F24" s="38">
        <f>FigD3!K$4</f>
        <v>0</v>
      </c>
      <c r="G24" s="96"/>
      <c r="H24" s="97"/>
      <c r="I24" s="32"/>
      <c r="J24" s="33"/>
    </row>
    <row r="25" spans="1:10" x14ac:dyDescent="0.25">
      <c r="A25" s="32"/>
      <c r="B25" s="37" t="s">
        <v>58</v>
      </c>
      <c r="C25" s="38">
        <f>FigE1!H$4</f>
        <v>0</v>
      </c>
      <c r="D25" s="38">
        <f>FigE1!I$4</f>
        <v>0</v>
      </c>
      <c r="E25" s="38">
        <f>FigE1!J$4</f>
        <v>0</v>
      </c>
      <c r="F25" s="38">
        <f>FigE1!K$4</f>
        <v>0</v>
      </c>
      <c r="G25" s="96"/>
      <c r="H25" s="97"/>
      <c r="I25" s="32"/>
      <c r="J25" s="33"/>
    </row>
    <row r="26" spans="1:10" x14ac:dyDescent="0.25">
      <c r="A26" s="32"/>
      <c r="B26" s="37" t="s">
        <v>59</v>
      </c>
      <c r="C26" s="38">
        <f>FigE2!H$4</f>
        <v>0</v>
      </c>
      <c r="D26" s="38">
        <f>FigE2!I$4</f>
        <v>0</v>
      </c>
      <c r="E26" s="38">
        <f>FigE2!J$4</f>
        <v>0</v>
      </c>
      <c r="F26" s="38">
        <f>FigE2!K$4</f>
        <v>0</v>
      </c>
      <c r="G26" s="96"/>
      <c r="H26" s="97"/>
      <c r="I26" s="32"/>
      <c r="J26" s="33"/>
    </row>
    <row r="27" spans="1:10" x14ac:dyDescent="0.25">
      <c r="A27" s="32"/>
      <c r="B27" s="37" t="s">
        <v>60</v>
      </c>
      <c r="C27" s="38">
        <f>FigE3!H$4</f>
        <v>0</v>
      </c>
      <c r="D27" s="38">
        <f>FigE3!I$4</f>
        <v>0</v>
      </c>
      <c r="E27" s="38">
        <f>FigE3!J$4</f>
        <v>0</v>
      </c>
      <c r="F27" s="38">
        <f>FigE3!K$4</f>
        <v>0</v>
      </c>
      <c r="G27" s="96"/>
      <c r="H27" s="97"/>
      <c r="I27" s="32"/>
      <c r="J27" s="33"/>
    </row>
    <row r="28" spans="1:10" x14ac:dyDescent="0.25">
      <c r="A28" s="32"/>
      <c r="B28" s="37" t="s">
        <v>61</v>
      </c>
      <c r="C28" s="38">
        <f>FigF1!H$4</f>
        <v>0</v>
      </c>
      <c r="D28" s="38">
        <f>FigF1!I$4</f>
        <v>0</v>
      </c>
      <c r="E28" s="38">
        <f>FigF1!J$4</f>
        <v>0</v>
      </c>
      <c r="F28" s="38">
        <f>FigF1!K$4</f>
        <v>0</v>
      </c>
      <c r="G28" s="96"/>
      <c r="H28" s="97"/>
      <c r="I28" s="32"/>
      <c r="J28" s="33"/>
    </row>
    <row r="29" spans="1:10" x14ac:dyDescent="0.25">
      <c r="A29" s="32"/>
      <c r="B29" s="37" t="s">
        <v>62</v>
      </c>
      <c r="C29" s="38">
        <f>FigF2!H$4</f>
        <v>0</v>
      </c>
      <c r="D29" s="38">
        <f>FigF2!I$4</f>
        <v>0</v>
      </c>
      <c r="E29" s="38">
        <f>FigF2!J$4</f>
        <v>0</v>
      </c>
      <c r="F29" s="38">
        <f>FigF2!K$4</f>
        <v>0</v>
      </c>
      <c r="G29" s="96"/>
      <c r="H29" s="97"/>
      <c r="I29" s="32"/>
      <c r="J29" s="33"/>
    </row>
    <row r="30" spans="1:10" x14ac:dyDescent="0.25">
      <c r="A30" s="32"/>
      <c r="B30" s="37" t="s">
        <v>63</v>
      </c>
      <c r="C30" s="38">
        <f>FigF3!H$4</f>
        <v>0</v>
      </c>
      <c r="D30" s="38">
        <f>FigF3!I$4</f>
        <v>0</v>
      </c>
      <c r="E30" s="38">
        <f>FigF3!J$4</f>
        <v>0</v>
      </c>
      <c r="F30" s="38">
        <f>FigF3!K$4</f>
        <v>0</v>
      </c>
      <c r="G30" s="96"/>
      <c r="H30" s="97"/>
      <c r="I30" s="32"/>
      <c r="J30" s="33"/>
    </row>
    <row r="31" spans="1:10" x14ac:dyDescent="0.25">
      <c r="A31" s="32"/>
      <c r="B31" s="37"/>
      <c r="C31" s="38"/>
      <c r="D31" s="38"/>
      <c r="E31" s="38"/>
      <c r="F31" s="38"/>
      <c r="G31" s="96"/>
      <c r="H31" s="97"/>
      <c r="I31" s="32"/>
      <c r="J31" s="33"/>
    </row>
    <row r="32" spans="1:10" x14ac:dyDescent="0.25">
      <c r="A32" s="32"/>
      <c r="B32" s="37"/>
      <c r="C32" s="38"/>
      <c r="D32" s="38"/>
      <c r="E32" s="38"/>
      <c r="F32" s="38"/>
      <c r="G32" s="96"/>
      <c r="H32" s="97"/>
      <c r="I32" s="32"/>
      <c r="J32" s="33"/>
    </row>
    <row r="33" spans="1:10" x14ac:dyDescent="0.25">
      <c r="A33" s="32"/>
      <c r="B33" s="37"/>
      <c r="C33" s="38"/>
      <c r="D33" s="38"/>
      <c r="E33" s="38"/>
      <c r="F33" s="38"/>
      <c r="G33" s="96"/>
      <c r="H33" s="97"/>
      <c r="I33" s="32"/>
      <c r="J33" s="33"/>
    </row>
    <row r="34" spans="1:10" x14ac:dyDescent="0.25">
      <c r="A34" s="32"/>
      <c r="B34" s="37"/>
      <c r="C34" s="38"/>
      <c r="D34" s="38"/>
      <c r="E34" s="38"/>
      <c r="F34" s="38"/>
      <c r="G34" s="96"/>
      <c r="H34" s="97"/>
      <c r="I34" s="32"/>
      <c r="J34" s="33"/>
    </row>
    <row r="35" spans="1:10" x14ac:dyDescent="0.25">
      <c r="A35" s="32"/>
      <c r="B35" s="39"/>
      <c r="C35" s="39"/>
      <c r="D35" s="40"/>
      <c r="E35" s="38" t="s">
        <v>64</v>
      </c>
      <c r="F35" s="79">
        <f>SUM(F11:F34)</f>
        <v>0</v>
      </c>
      <c r="G35" s="96"/>
      <c r="H35" s="32"/>
      <c r="I35" s="32"/>
      <c r="J35" s="33"/>
    </row>
    <row r="36" spans="1:10" x14ac:dyDescent="0.25">
      <c r="A36" s="32"/>
      <c r="B36" s="32"/>
      <c r="C36" s="32"/>
      <c r="D36" s="32"/>
      <c r="E36" s="39"/>
      <c r="F36" s="104"/>
      <c r="G36" s="32"/>
      <c r="H36" s="32"/>
      <c r="I36" s="32"/>
      <c r="J36" s="33"/>
    </row>
    <row r="37" spans="1:10" x14ac:dyDescent="0.25">
      <c r="A37" s="32"/>
      <c r="B37" s="32"/>
      <c r="C37" s="32"/>
      <c r="D37" s="32"/>
      <c r="E37" s="32"/>
      <c r="F37" s="32"/>
      <c r="G37" s="32"/>
      <c r="H37" s="32"/>
      <c r="I37" s="32"/>
      <c r="J37" s="33"/>
    </row>
    <row r="38" spans="1:10" x14ac:dyDescent="0.25">
      <c r="A38" s="31"/>
      <c r="B38" s="32"/>
      <c r="C38" s="32"/>
      <c r="D38" s="32"/>
      <c r="E38" s="32"/>
      <c r="F38" s="32"/>
      <c r="G38" s="32"/>
      <c r="H38" s="32"/>
      <c r="I38" s="32"/>
      <c r="J38" s="33"/>
    </row>
    <row r="39" spans="1:10" x14ac:dyDescent="0.25">
      <c r="A39" s="31"/>
      <c r="B39" s="32"/>
      <c r="C39" s="32"/>
      <c r="D39" s="32"/>
      <c r="E39" s="32"/>
      <c r="F39" s="32"/>
      <c r="G39" s="32"/>
      <c r="H39" s="32"/>
      <c r="I39" s="32"/>
      <c r="J39" s="33"/>
    </row>
    <row r="40" spans="1:10" x14ac:dyDescent="0.25">
      <c r="A40" s="31"/>
      <c r="B40" s="32"/>
      <c r="C40" s="32"/>
      <c r="D40" s="32"/>
      <c r="E40" s="32"/>
      <c r="F40" s="32"/>
      <c r="G40" s="32"/>
      <c r="H40" s="32"/>
      <c r="I40" s="32"/>
      <c r="J40" s="33"/>
    </row>
    <row r="41" spans="1:10" x14ac:dyDescent="0.25">
      <c r="A41" s="31"/>
      <c r="B41" s="32"/>
      <c r="C41" s="32"/>
      <c r="D41" s="32"/>
      <c r="E41" s="32"/>
      <c r="F41" s="32"/>
      <c r="G41" s="32"/>
      <c r="H41" s="32"/>
      <c r="I41" s="32"/>
      <c r="J41" s="33"/>
    </row>
    <row r="42" spans="1:10" x14ac:dyDescent="0.25">
      <c r="A42" s="31"/>
      <c r="B42" s="32"/>
      <c r="C42" s="32"/>
      <c r="D42" s="32"/>
      <c r="E42" s="32"/>
      <c r="F42" s="32"/>
      <c r="G42" s="32"/>
      <c r="H42" s="32"/>
      <c r="I42" s="32"/>
      <c r="J42" s="33"/>
    </row>
    <row r="43" spans="1:10" x14ac:dyDescent="0.25">
      <c r="A43" s="31"/>
      <c r="B43" s="32"/>
      <c r="C43" s="32"/>
      <c r="D43" s="32"/>
      <c r="E43" s="32"/>
      <c r="F43" s="32"/>
      <c r="G43" s="32"/>
      <c r="H43" s="32"/>
      <c r="I43" s="32"/>
      <c r="J43" s="33"/>
    </row>
    <row r="44" spans="1:10" x14ac:dyDescent="0.25">
      <c r="A44" s="31"/>
      <c r="B44" s="32"/>
      <c r="C44" s="32"/>
      <c r="D44" s="32"/>
      <c r="E44" s="32"/>
      <c r="F44" s="32"/>
      <c r="G44" s="32"/>
      <c r="H44" s="32"/>
      <c r="I44" s="32"/>
      <c r="J44" s="33"/>
    </row>
    <row r="45" spans="1:10" x14ac:dyDescent="0.25">
      <c r="A45" s="31"/>
      <c r="B45" s="32"/>
      <c r="C45" s="32"/>
      <c r="D45" s="32"/>
      <c r="E45" s="32"/>
      <c r="F45" s="32"/>
      <c r="G45" s="32"/>
      <c r="H45" s="32"/>
      <c r="I45" s="32"/>
      <c r="J45" s="33"/>
    </row>
    <row r="46" spans="1:10" ht="15.75" thickBot="1" x14ac:dyDescent="0.3">
      <c r="A46" s="31"/>
      <c r="B46" s="41" t="s">
        <v>19</v>
      </c>
      <c r="C46" s="32"/>
      <c r="D46" s="32"/>
      <c r="E46" s="32"/>
      <c r="F46" s="32" t="s">
        <v>25</v>
      </c>
      <c r="G46" s="32"/>
      <c r="H46" s="32"/>
      <c r="I46" s="32"/>
      <c r="J46" s="33"/>
    </row>
    <row r="47" spans="1:10" ht="15.75" thickBot="1" x14ac:dyDescent="0.3">
      <c r="A47" s="31"/>
      <c r="B47" s="169" t="str">
        <f>IF(ISBLANK(Résultats!C4),"",Résultats!C4)</f>
        <v/>
      </c>
      <c r="C47" s="170"/>
      <c r="D47" s="171"/>
      <c r="E47" s="32"/>
      <c r="F47" s="160"/>
      <c r="G47" s="161"/>
      <c r="H47" s="162"/>
      <c r="I47" s="32"/>
      <c r="J47" s="33"/>
    </row>
    <row r="48" spans="1:10" x14ac:dyDescent="0.25">
      <c r="A48" s="31"/>
      <c r="B48" s="32"/>
      <c r="C48" s="32"/>
      <c r="D48" s="32"/>
      <c r="E48" s="32"/>
      <c r="F48" s="163"/>
      <c r="G48" s="164"/>
      <c r="H48" s="165"/>
      <c r="I48" s="32"/>
      <c r="J48" s="33"/>
    </row>
    <row r="49" spans="1:10" x14ac:dyDescent="0.25">
      <c r="A49" s="31"/>
      <c r="B49" s="32"/>
      <c r="C49" s="32"/>
      <c r="D49" s="32"/>
      <c r="E49" s="32"/>
      <c r="F49" s="163"/>
      <c r="G49" s="164"/>
      <c r="H49" s="165"/>
      <c r="I49" s="32"/>
      <c r="J49" s="33"/>
    </row>
    <row r="50" spans="1:10" x14ac:dyDescent="0.25">
      <c r="A50" s="31"/>
      <c r="B50" s="32"/>
      <c r="C50" s="32"/>
      <c r="D50" s="32"/>
      <c r="E50" s="32"/>
      <c r="F50" s="163"/>
      <c r="G50" s="164"/>
      <c r="H50" s="165"/>
      <c r="I50" s="32"/>
      <c r="J50" s="33"/>
    </row>
    <row r="51" spans="1:10" ht="15.75" thickBot="1" x14ac:dyDescent="0.3">
      <c r="A51" s="31"/>
      <c r="B51" s="32"/>
      <c r="C51" s="32"/>
      <c r="D51" s="32"/>
      <c r="E51" s="32"/>
      <c r="F51" s="166"/>
      <c r="G51" s="167"/>
      <c r="H51" s="168"/>
      <c r="I51" s="32"/>
      <c r="J51" s="33"/>
    </row>
    <row r="52" spans="1:10" ht="15.75" thickBot="1" x14ac:dyDescent="0.3">
      <c r="A52" s="84" t="s">
        <v>33</v>
      </c>
      <c r="B52" s="41"/>
      <c r="C52" s="41"/>
      <c r="D52" s="41"/>
      <c r="E52" s="41"/>
      <c r="F52" s="41"/>
      <c r="G52" s="41"/>
      <c r="H52" s="41"/>
      <c r="I52" s="41"/>
      <c r="J52" s="42"/>
    </row>
  </sheetData>
  <sheetProtection algorithmName="SHA-512" hashValue="1W09PPMEc6+lYw9D8cMH5XtNnEOZ32E3HxJG77RyP4NvIIERbUAdPSX2Zw+ATzxBdckefiy2q5eBAKQEjnwBFg==" saltValue="DusMruUgbln5WwdlqnsoXQ=="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codeName="Feuil27">
    <tabColor theme="4" tint="0.79998168889431442"/>
  </sheetPr>
  <dimension ref="A1:J52"/>
  <sheetViews>
    <sheetView topLeftCell="A2"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34</v>
      </c>
      <c r="B1" s="193"/>
      <c r="C1" s="193"/>
      <c r="D1" s="193"/>
      <c r="E1" s="193"/>
      <c r="F1" s="193"/>
      <c r="G1" s="193"/>
      <c r="H1" s="193"/>
      <c r="I1" s="193"/>
      <c r="J1" s="194"/>
    </row>
    <row r="2" spans="1:10" ht="15.75" thickBot="1" x14ac:dyDescent="0.3">
      <c r="A2" s="43" t="s">
        <v>35</v>
      </c>
      <c r="B2" s="175" t="str">
        <f>IF(ISBLANK(Résultats!A11),"",Résultats!A11)</f>
        <v/>
      </c>
      <c r="C2" s="179"/>
      <c r="D2" s="179"/>
      <c r="E2" s="179"/>
      <c r="F2" s="176"/>
      <c r="G2" s="44" t="s">
        <v>36</v>
      </c>
      <c r="H2" s="44"/>
      <c r="I2" s="175" t="str">
        <f>IF(ISBLANK(Résultats!D11),"",Résultats!D11)</f>
        <v/>
      </c>
      <c r="J2" s="176"/>
    </row>
    <row r="3" spans="1:10" ht="15.75" thickBot="1" x14ac:dyDescent="0.3">
      <c r="A3" s="43" t="s">
        <v>37</v>
      </c>
      <c r="B3" s="44"/>
      <c r="C3" s="175" t="str">
        <f>IF(ISBLANK(Résultats!G11),"",Résultats!G11)</f>
        <v/>
      </c>
      <c r="D3" s="179"/>
      <c r="E3" s="179"/>
      <c r="F3" s="176"/>
      <c r="G3" s="195" t="s">
        <v>38</v>
      </c>
      <c r="H3" s="196"/>
      <c r="I3" s="177" t="str">
        <f>IF(ISBLANK(Résultats!F11),"","moins de 21ans")</f>
        <v/>
      </c>
      <c r="J3" s="178"/>
    </row>
    <row r="4" spans="1:10" ht="15.75" thickBot="1" x14ac:dyDescent="0.3">
      <c r="A4" s="43" t="s">
        <v>17</v>
      </c>
      <c r="B4" s="44"/>
      <c r="C4" s="175" t="str">
        <f>IF(ISBLANK(Résultats!C2),"",(Résultats!C2))</f>
        <v/>
      </c>
      <c r="D4" s="179"/>
      <c r="E4" s="179"/>
      <c r="F4" s="176"/>
      <c r="G4" s="44" t="s">
        <v>18</v>
      </c>
      <c r="H4" s="44"/>
      <c r="I4" s="177" t="str">
        <f>IF(ISBLANK(Résultats!J2),"",Résultats!J2)</f>
        <v/>
      </c>
      <c r="J4" s="178"/>
    </row>
    <row r="5" spans="1:10" x14ac:dyDescent="0.25">
      <c r="A5" s="43" t="s">
        <v>39</v>
      </c>
      <c r="B5" s="44"/>
      <c r="C5" s="44"/>
      <c r="D5" s="44"/>
      <c r="E5" s="44"/>
      <c r="F5" s="44"/>
      <c r="G5" s="44"/>
      <c r="H5" s="44"/>
      <c r="I5" s="56"/>
      <c r="J5" s="45"/>
    </row>
    <row r="6" spans="1:10" x14ac:dyDescent="0.25">
      <c r="A6" s="43" t="s">
        <v>40</v>
      </c>
      <c r="B6" s="44"/>
      <c r="C6" s="44"/>
      <c r="D6" s="44"/>
      <c r="E6" s="44"/>
      <c r="F6" s="44"/>
      <c r="G6" s="44"/>
      <c r="H6" s="44"/>
      <c r="I6" s="44"/>
      <c r="J6" s="45"/>
    </row>
    <row r="7" spans="1:10" x14ac:dyDescent="0.25">
      <c r="A7" s="43" t="s">
        <v>41</v>
      </c>
      <c r="B7" s="44"/>
      <c r="C7" s="44"/>
      <c r="D7" s="44"/>
      <c r="E7" s="44"/>
      <c r="F7" s="44"/>
      <c r="G7" s="44"/>
      <c r="H7" s="44"/>
      <c r="I7" s="44"/>
      <c r="J7" s="45"/>
    </row>
    <row r="8" spans="1:10" x14ac:dyDescent="0.25">
      <c r="A8" s="43" t="s">
        <v>42</v>
      </c>
      <c r="B8" s="44"/>
      <c r="C8" s="44"/>
      <c r="D8" s="44"/>
      <c r="E8" s="44"/>
      <c r="F8" s="44"/>
      <c r="G8" s="44"/>
      <c r="H8" s="44"/>
      <c r="I8" s="44"/>
      <c r="J8" s="45"/>
    </row>
    <row r="9" spans="1:10" x14ac:dyDescent="0.25">
      <c r="A9" s="43"/>
      <c r="B9" s="44"/>
      <c r="C9" s="44"/>
      <c r="D9" s="44"/>
      <c r="E9" s="44"/>
      <c r="F9" s="44"/>
      <c r="G9" s="44"/>
      <c r="H9" s="44"/>
      <c r="I9" s="44"/>
      <c r="J9" s="45"/>
    </row>
    <row r="10" spans="1:10" ht="75" x14ac:dyDescent="0.25">
      <c r="A10" s="44"/>
      <c r="B10" s="46" t="s">
        <v>43</v>
      </c>
      <c r="C10" s="47" t="s">
        <v>28</v>
      </c>
      <c r="D10" s="47" t="s">
        <v>29</v>
      </c>
      <c r="E10" s="47" t="s">
        <v>30</v>
      </c>
      <c r="F10" s="48" t="s">
        <v>31</v>
      </c>
      <c r="G10" s="90"/>
      <c r="H10" s="91"/>
      <c r="I10" s="44"/>
      <c r="J10" s="45"/>
    </row>
    <row r="11" spans="1:10" x14ac:dyDescent="0.25">
      <c r="A11" s="44"/>
      <c r="B11" s="49" t="s">
        <v>44</v>
      </c>
      <c r="C11" s="50">
        <f>FigA1!H$5</f>
        <v>0</v>
      </c>
      <c r="D11" s="50">
        <f>FigA1!I$5</f>
        <v>0</v>
      </c>
      <c r="E11" s="50">
        <f>FigA1!J$5</f>
        <v>0</v>
      </c>
      <c r="F11" s="50">
        <f>FigA1!K$5</f>
        <v>0</v>
      </c>
      <c r="G11" s="92"/>
      <c r="H11" s="93"/>
      <c r="I11" s="44"/>
      <c r="J11" s="45"/>
    </row>
    <row r="12" spans="1:10" x14ac:dyDescent="0.25">
      <c r="A12" s="44"/>
      <c r="B12" s="49" t="s">
        <v>45</v>
      </c>
      <c r="C12" s="50">
        <f>FigA2!H$5</f>
        <v>0</v>
      </c>
      <c r="D12" s="50">
        <f>FigA2!I$5</f>
        <v>0</v>
      </c>
      <c r="E12" s="50">
        <f>FigA2!J$5</f>
        <v>0</v>
      </c>
      <c r="F12" s="50">
        <f>FigA2!K$5</f>
        <v>0</v>
      </c>
      <c r="G12" s="92"/>
      <c r="H12" s="93"/>
      <c r="I12" s="44"/>
      <c r="J12" s="45"/>
    </row>
    <row r="13" spans="1:10" x14ac:dyDescent="0.25">
      <c r="A13" s="44"/>
      <c r="B13" s="49" t="s">
        <v>46</v>
      </c>
      <c r="C13" s="50">
        <f>FigA3!H$5</f>
        <v>0</v>
      </c>
      <c r="D13" s="50">
        <f>FigA3!I$5</f>
        <v>0</v>
      </c>
      <c r="E13" s="50">
        <f>FigA3!J$5</f>
        <v>0</v>
      </c>
      <c r="F13" s="50">
        <f>FigA3!K$5</f>
        <v>0</v>
      </c>
      <c r="G13" s="92"/>
      <c r="H13" s="93"/>
      <c r="I13" s="44"/>
      <c r="J13" s="45"/>
    </row>
    <row r="14" spans="1:10" x14ac:dyDescent="0.25">
      <c r="A14" s="44"/>
      <c r="B14" s="49" t="s">
        <v>47</v>
      </c>
      <c r="C14" s="50">
        <f>FigA4!H$5</f>
        <v>0</v>
      </c>
      <c r="D14" s="50">
        <f>FigA4!I$5</f>
        <v>0</v>
      </c>
      <c r="E14" s="50">
        <f>FigA4!J$5</f>
        <v>0</v>
      </c>
      <c r="F14" s="50">
        <f>FigA4!K$5</f>
        <v>0</v>
      </c>
      <c r="G14" s="92"/>
      <c r="H14" s="93"/>
      <c r="I14" s="44"/>
      <c r="J14" s="45"/>
    </row>
    <row r="15" spans="1:10" x14ac:dyDescent="0.25">
      <c r="A15" s="44"/>
      <c r="B15" s="49" t="s">
        <v>48</v>
      </c>
      <c r="C15" s="50">
        <f>FigB1!H$5</f>
        <v>0</v>
      </c>
      <c r="D15" s="50">
        <f>FigB1!I$5</f>
        <v>0</v>
      </c>
      <c r="E15" s="50">
        <f>FigB1!J$5</f>
        <v>0</v>
      </c>
      <c r="F15" s="50">
        <f>FigB1!K$5</f>
        <v>0</v>
      </c>
      <c r="G15" s="92"/>
      <c r="H15" s="93"/>
      <c r="I15" s="44"/>
      <c r="J15" s="45"/>
    </row>
    <row r="16" spans="1:10" x14ac:dyDescent="0.25">
      <c r="A16" s="44"/>
      <c r="B16" s="49" t="s">
        <v>49</v>
      </c>
      <c r="C16" s="50">
        <f>FigB2!H$5</f>
        <v>0</v>
      </c>
      <c r="D16" s="50">
        <f>FigB2!I$5</f>
        <v>0</v>
      </c>
      <c r="E16" s="50">
        <f>FigB2!J$5</f>
        <v>0</v>
      </c>
      <c r="F16" s="50">
        <f>FigB2!K$5</f>
        <v>0</v>
      </c>
      <c r="G16" s="92"/>
      <c r="H16" s="93"/>
      <c r="I16" s="44"/>
      <c r="J16" s="45"/>
    </row>
    <row r="17" spans="1:10" x14ac:dyDescent="0.25">
      <c r="A17" s="44"/>
      <c r="B17" s="49" t="s">
        <v>50</v>
      </c>
      <c r="C17" s="50">
        <f>FigB3!H$5</f>
        <v>0</v>
      </c>
      <c r="D17" s="50">
        <f>FigB3!I$5</f>
        <v>0</v>
      </c>
      <c r="E17" s="50">
        <f>FigB3!J$5</f>
        <v>0</v>
      </c>
      <c r="F17" s="50">
        <f>FigB3!K$5</f>
        <v>0</v>
      </c>
      <c r="G17" s="92"/>
      <c r="H17" s="93"/>
      <c r="I17" s="44"/>
      <c r="J17" s="45"/>
    </row>
    <row r="18" spans="1:10" x14ac:dyDescent="0.25">
      <c r="A18" s="44"/>
      <c r="B18" s="49" t="s">
        <v>51</v>
      </c>
      <c r="C18" s="50">
        <f>FigB4!H$5</f>
        <v>0</v>
      </c>
      <c r="D18" s="50">
        <f>FigB4!I$5</f>
        <v>0</v>
      </c>
      <c r="E18" s="50">
        <f>FigB4!J$5</f>
        <v>0</v>
      </c>
      <c r="F18" s="50">
        <f>FigB4!K$5</f>
        <v>0</v>
      </c>
      <c r="G18" s="92"/>
      <c r="H18" s="93"/>
      <c r="I18" s="44"/>
      <c r="J18" s="45"/>
    </row>
    <row r="19" spans="1:10" x14ac:dyDescent="0.25">
      <c r="A19" s="44"/>
      <c r="B19" s="49" t="s">
        <v>52</v>
      </c>
      <c r="C19" s="50">
        <f>FigC1!H$5</f>
        <v>0</v>
      </c>
      <c r="D19" s="50">
        <f>FigC1!I$5</f>
        <v>0</v>
      </c>
      <c r="E19" s="50">
        <f>FigC1!J$5</f>
        <v>0</v>
      </c>
      <c r="F19" s="50">
        <f>FigC1!K$5</f>
        <v>0</v>
      </c>
      <c r="G19" s="92"/>
      <c r="H19" s="93"/>
      <c r="I19" s="44"/>
      <c r="J19" s="45"/>
    </row>
    <row r="20" spans="1:10" x14ac:dyDescent="0.25">
      <c r="A20" s="44"/>
      <c r="B20" s="49" t="s">
        <v>53</v>
      </c>
      <c r="C20" s="50">
        <f>FigC2!H$5</f>
        <v>0</v>
      </c>
      <c r="D20" s="50">
        <f>FigC2!I$5</f>
        <v>0</v>
      </c>
      <c r="E20" s="50">
        <f>FigC2!J$5</f>
        <v>0</v>
      </c>
      <c r="F20" s="50">
        <f>FigC2!K$5</f>
        <v>0</v>
      </c>
      <c r="G20" s="92"/>
      <c r="H20" s="93"/>
      <c r="I20" s="44"/>
      <c r="J20" s="45"/>
    </row>
    <row r="21" spans="1:10" x14ac:dyDescent="0.25">
      <c r="A21" s="44"/>
      <c r="B21" s="49" t="s">
        <v>54</v>
      </c>
      <c r="C21" s="50">
        <f>FigC3!H$5</f>
        <v>0</v>
      </c>
      <c r="D21" s="50">
        <f>FigC3!I$5</f>
        <v>0</v>
      </c>
      <c r="E21" s="50">
        <f>FigC3!J$5</f>
        <v>0</v>
      </c>
      <c r="F21" s="50">
        <f>FigC3!K$5</f>
        <v>0</v>
      </c>
      <c r="G21" s="92"/>
      <c r="H21" s="93"/>
      <c r="I21" s="44"/>
      <c r="J21" s="45"/>
    </row>
    <row r="22" spans="1:10" x14ac:dyDescent="0.25">
      <c r="A22" s="44"/>
      <c r="B22" s="49" t="s">
        <v>55</v>
      </c>
      <c r="C22" s="50">
        <f>FigD1!H$5</f>
        <v>0</v>
      </c>
      <c r="D22" s="50">
        <f>FigD1!I$5</f>
        <v>0</v>
      </c>
      <c r="E22" s="50">
        <f>FigD1!J$5</f>
        <v>0</v>
      </c>
      <c r="F22" s="50">
        <f>FigD1!K$5</f>
        <v>0</v>
      </c>
      <c r="G22" s="92"/>
      <c r="H22" s="93"/>
      <c r="I22" s="44"/>
      <c r="J22" s="45"/>
    </row>
    <row r="23" spans="1:10" x14ac:dyDescent="0.25">
      <c r="A23" s="44"/>
      <c r="B23" s="49" t="s">
        <v>56</v>
      </c>
      <c r="C23" s="50">
        <f>FigD2!H$5</f>
        <v>0</v>
      </c>
      <c r="D23" s="50">
        <f>FigD2!I$5</f>
        <v>0</v>
      </c>
      <c r="E23" s="50">
        <f>FigD2!J$5</f>
        <v>0</v>
      </c>
      <c r="F23" s="50">
        <f>FigD2!K$5</f>
        <v>0</v>
      </c>
      <c r="G23" s="92"/>
      <c r="H23" s="93"/>
      <c r="I23" s="44"/>
      <c r="J23" s="45"/>
    </row>
    <row r="24" spans="1:10" x14ac:dyDescent="0.25">
      <c r="A24" s="44"/>
      <c r="B24" s="49" t="s">
        <v>57</v>
      </c>
      <c r="C24" s="50">
        <f>FigD3!H$5</f>
        <v>0</v>
      </c>
      <c r="D24" s="50">
        <f>FigD3!I$5</f>
        <v>0</v>
      </c>
      <c r="E24" s="50">
        <f>FigD3!J$5</f>
        <v>0</v>
      </c>
      <c r="F24" s="50">
        <f>FigD3!K$5</f>
        <v>0</v>
      </c>
      <c r="G24" s="92"/>
      <c r="H24" s="93"/>
      <c r="I24" s="44"/>
      <c r="J24" s="45"/>
    </row>
    <row r="25" spans="1:10" x14ac:dyDescent="0.25">
      <c r="A25" s="44"/>
      <c r="B25" s="49" t="s">
        <v>58</v>
      </c>
      <c r="C25" s="50">
        <f>FigE1!H$5</f>
        <v>0</v>
      </c>
      <c r="D25" s="50">
        <f>FigE1!I$5</f>
        <v>0</v>
      </c>
      <c r="E25" s="50">
        <f>FigE1!J$5</f>
        <v>0</v>
      </c>
      <c r="F25" s="50">
        <f>FigE1!K$5</f>
        <v>0</v>
      </c>
      <c r="G25" s="92"/>
      <c r="H25" s="93"/>
      <c r="I25" s="44"/>
      <c r="J25" s="45"/>
    </row>
    <row r="26" spans="1:10" x14ac:dyDescent="0.25">
      <c r="A26" s="44"/>
      <c r="B26" s="49" t="s">
        <v>59</v>
      </c>
      <c r="C26" s="50">
        <f>FigE2!H$5</f>
        <v>0</v>
      </c>
      <c r="D26" s="50">
        <f>FigE2!I$5</f>
        <v>0</v>
      </c>
      <c r="E26" s="50">
        <f>FigE2!J$5</f>
        <v>0</v>
      </c>
      <c r="F26" s="50">
        <f>FigE2!K$5</f>
        <v>0</v>
      </c>
      <c r="G26" s="92"/>
      <c r="H26" s="93"/>
      <c r="I26" s="44"/>
      <c r="J26" s="45"/>
    </row>
    <row r="27" spans="1:10" x14ac:dyDescent="0.25">
      <c r="A27" s="44"/>
      <c r="B27" s="49" t="s">
        <v>60</v>
      </c>
      <c r="C27" s="50">
        <f>FigE3!H$5</f>
        <v>0</v>
      </c>
      <c r="D27" s="50">
        <f>FigE3!I$5</f>
        <v>0</v>
      </c>
      <c r="E27" s="50">
        <f>FigE3!J$5</f>
        <v>0</v>
      </c>
      <c r="F27" s="50">
        <f>FigE3!K$5</f>
        <v>0</v>
      </c>
      <c r="G27" s="92"/>
      <c r="H27" s="93"/>
      <c r="I27" s="44"/>
      <c r="J27" s="45"/>
    </row>
    <row r="28" spans="1:10" x14ac:dyDescent="0.25">
      <c r="A28" s="44"/>
      <c r="B28" s="49" t="s">
        <v>61</v>
      </c>
      <c r="C28" s="50">
        <f>FigF1!H$5</f>
        <v>0</v>
      </c>
      <c r="D28" s="50">
        <f>FigF1!I$5</f>
        <v>0</v>
      </c>
      <c r="E28" s="50">
        <f>FigF1!J$5</f>
        <v>0</v>
      </c>
      <c r="F28" s="50">
        <f>FigF1!K$5</f>
        <v>0</v>
      </c>
      <c r="G28" s="92"/>
      <c r="H28" s="93"/>
      <c r="I28" s="44"/>
      <c r="J28" s="45"/>
    </row>
    <row r="29" spans="1:10" x14ac:dyDescent="0.25">
      <c r="A29" s="44"/>
      <c r="B29" s="49" t="s">
        <v>62</v>
      </c>
      <c r="C29" s="50">
        <f>FigF2!H$5</f>
        <v>0</v>
      </c>
      <c r="D29" s="50">
        <f>FigF2!I$5</f>
        <v>0</v>
      </c>
      <c r="E29" s="50">
        <f>FigF2!J$5</f>
        <v>0</v>
      </c>
      <c r="F29" s="50">
        <f>FigF2!K$5</f>
        <v>0</v>
      </c>
      <c r="G29" s="92"/>
      <c r="H29" s="93"/>
      <c r="I29" s="44"/>
      <c r="J29" s="45"/>
    </row>
    <row r="30" spans="1:10" x14ac:dyDescent="0.25">
      <c r="A30" s="44"/>
      <c r="B30" s="49" t="s">
        <v>63</v>
      </c>
      <c r="C30" s="50">
        <f>FigF3!H$5</f>
        <v>0</v>
      </c>
      <c r="D30" s="50">
        <f>FigF3!I$5</f>
        <v>0</v>
      </c>
      <c r="E30" s="50">
        <f>FigF3!J$5</f>
        <v>0</v>
      </c>
      <c r="F30" s="50">
        <f>FigF3!K$5</f>
        <v>0</v>
      </c>
      <c r="G30" s="92"/>
      <c r="H30" s="93"/>
      <c r="I30" s="44"/>
      <c r="J30" s="45"/>
    </row>
    <row r="31" spans="1:10" x14ac:dyDescent="0.25">
      <c r="A31" s="44"/>
      <c r="B31" s="49"/>
      <c r="C31" s="50"/>
      <c r="D31" s="50"/>
      <c r="E31" s="50"/>
      <c r="F31" s="50"/>
      <c r="G31" s="92"/>
      <c r="H31" s="93"/>
      <c r="I31" s="44"/>
      <c r="J31" s="45"/>
    </row>
    <row r="32" spans="1:10" x14ac:dyDescent="0.25">
      <c r="A32" s="44"/>
      <c r="B32" s="49"/>
      <c r="C32" s="50"/>
      <c r="D32" s="50"/>
      <c r="E32" s="50"/>
      <c r="F32" s="50"/>
      <c r="G32" s="92"/>
      <c r="H32" s="93"/>
      <c r="I32" s="44"/>
      <c r="J32" s="45"/>
    </row>
    <row r="33" spans="1:10" x14ac:dyDescent="0.25">
      <c r="A33" s="44"/>
      <c r="B33" s="49"/>
      <c r="C33" s="50"/>
      <c r="D33" s="50"/>
      <c r="E33" s="50"/>
      <c r="F33" s="50"/>
      <c r="G33" s="92"/>
      <c r="H33" s="93"/>
      <c r="I33" s="44"/>
      <c r="J33" s="45"/>
    </row>
    <row r="34" spans="1:10" x14ac:dyDescent="0.25">
      <c r="A34" s="44"/>
      <c r="B34" s="49"/>
      <c r="C34" s="50"/>
      <c r="D34" s="50"/>
      <c r="E34" s="50"/>
      <c r="F34" s="50"/>
      <c r="G34" s="92"/>
      <c r="H34" s="93"/>
      <c r="I34" s="44"/>
      <c r="J34" s="45"/>
    </row>
    <row r="35" spans="1:10" x14ac:dyDescent="0.25">
      <c r="A35" s="44"/>
      <c r="B35" s="51"/>
      <c r="C35" s="51"/>
      <c r="D35" s="52"/>
      <c r="E35" s="50" t="s">
        <v>64</v>
      </c>
      <c r="F35" s="78">
        <f>SUM(F11:F34)</f>
        <v>0</v>
      </c>
      <c r="G35" s="92"/>
      <c r="H35" s="44"/>
      <c r="I35" s="44"/>
      <c r="J35" s="45"/>
    </row>
    <row r="36" spans="1:10" x14ac:dyDescent="0.25">
      <c r="A36" s="44"/>
      <c r="B36" s="44"/>
      <c r="C36" s="44"/>
      <c r="D36" s="44"/>
      <c r="E36" s="51"/>
      <c r="F36" s="103"/>
      <c r="G36" s="44"/>
      <c r="H36" s="44"/>
      <c r="I36" s="44"/>
      <c r="J36" s="45"/>
    </row>
    <row r="37" spans="1:10" x14ac:dyDescent="0.25">
      <c r="A37" s="44"/>
      <c r="B37" s="44"/>
      <c r="C37" s="44"/>
      <c r="D37" s="44"/>
      <c r="E37" s="44"/>
      <c r="F37" s="44"/>
      <c r="G37" s="44"/>
      <c r="H37" s="44"/>
      <c r="I37" s="44"/>
      <c r="J37" s="45"/>
    </row>
    <row r="38" spans="1:10" x14ac:dyDescent="0.25">
      <c r="A38" s="43"/>
      <c r="B38" s="44"/>
      <c r="C38" s="44"/>
      <c r="D38" s="44"/>
      <c r="E38" s="44"/>
      <c r="F38" s="44"/>
      <c r="G38" s="44"/>
      <c r="H38" s="44"/>
      <c r="I38" s="44"/>
      <c r="J38" s="45"/>
    </row>
    <row r="39" spans="1:10" x14ac:dyDescent="0.25">
      <c r="A39" s="43"/>
      <c r="B39" s="44"/>
      <c r="C39" s="44"/>
      <c r="D39" s="44"/>
      <c r="E39" s="44"/>
      <c r="F39" s="44"/>
      <c r="G39" s="44"/>
      <c r="H39" s="44"/>
      <c r="I39" s="44"/>
      <c r="J39" s="45"/>
    </row>
    <row r="40" spans="1:10" x14ac:dyDescent="0.25">
      <c r="A40" s="43"/>
      <c r="B40" s="44"/>
      <c r="C40" s="44"/>
      <c r="D40" s="44"/>
      <c r="E40" s="44"/>
      <c r="F40" s="44"/>
      <c r="G40" s="44"/>
      <c r="H40" s="44"/>
      <c r="I40" s="44"/>
      <c r="J40" s="45"/>
    </row>
    <row r="41" spans="1:10" x14ac:dyDescent="0.25">
      <c r="A41" s="43"/>
      <c r="B41" s="44"/>
      <c r="C41" s="44"/>
      <c r="D41" s="44"/>
      <c r="E41" s="44"/>
      <c r="F41" s="44"/>
      <c r="G41" s="44"/>
      <c r="H41" s="44"/>
      <c r="I41" s="44"/>
      <c r="J41" s="45"/>
    </row>
    <row r="42" spans="1:10" x14ac:dyDescent="0.25">
      <c r="A42" s="43"/>
      <c r="B42" s="44"/>
      <c r="C42" s="44"/>
      <c r="D42" s="44"/>
      <c r="E42" s="44"/>
      <c r="F42" s="44"/>
      <c r="G42" s="44"/>
      <c r="H42" s="44"/>
      <c r="I42" s="44"/>
      <c r="J42" s="45"/>
    </row>
    <row r="43" spans="1:10" x14ac:dyDescent="0.25">
      <c r="A43" s="43"/>
      <c r="B43" s="44"/>
      <c r="C43" s="44"/>
      <c r="D43" s="44"/>
      <c r="E43" s="44"/>
      <c r="F43" s="44"/>
      <c r="G43" s="44"/>
      <c r="H43" s="44"/>
      <c r="I43" s="44"/>
      <c r="J43" s="45"/>
    </row>
    <row r="44" spans="1:10" x14ac:dyDescent="0.25">
      <c r="A44" s="43"/>
      <c r="B44" s="44"/>
      <c r="C44" s="44"/>
      <c r="D44" s="44"/>
      <c r="E44" s="44"/>
      <c r="F44" s="44"/>
      <c r="G44" s="44"/>
      <c r="H44" s="44"/>
      <c r="I44" s="44"/>
      <c r="J44" s="45"/>
    </row>
    <row r="45" spans="1:10" x14ac:dyDescent="0.25">
      <c r="A45" s="43"/>
      <c r="B45" s="44"/>
      <c r="C45" s="44"/>
      <c r="D45" s="44"/>
      <c r="E45" s="44"/>
      <c r="F45" s="44"/>
      <c r="G45" s="44"/>
      <c r="H45" s="44"/>
      <c r="I45" s="44"/>
      <c r="J45" s="45"/>
    </row>
    <row r="46" spans="1:10" ht="15.75" thickBot="1" x14ac:dyDescent="0.3">
      <c r="A46" s="43"/>
      <c r="B46" s="53" t="s">
        <v>19</v>
      </c>
      <c r="C46" s="44"/>
      <c r="D46" s="44"/>
      <c r="E46" s="44"/>
      <c r="F46" s="44" t="s">
        <v>25</v>
      </c>
      <c r="G46" s="44"/>
      <c r="H46" s="44"/>
      <c r="I46" s="44"/>
      <c r="J46" s="45"/>
    </row>
    <row r="47" spans="1:10" ht="15.75" thickBot="1" x14ac:dyDescent="0.3">
      <c r="A47" s="43"/>
      <c r="B47" s="169" t="str">
        <f>IF(ISBLANK(Résultats!C4),"",Résultats!C4)</f>
        <v/>
      </c>
      <c r="C47" s="170"/>
      <c r="D47" s="171"/>
      <c r="E47" s="44"/>
      <c r="F47" s="160"/>
      <c r="G47" s="161"/>
      <c r="H47" s="162"/>
      <c r="I47" s="44"/>
      <c r="J47" s="45"/>
    </row>
    <row r="48" spans="1:10" x14ac:dyDescent="0.25">
      <c r="A48" s="43"/>
      <c r="B48" s="44"/>
      <c r="C48" s="44"/>
      <c r="D48" s="44"/>
      <c r="E48" s="44"/>
      <c r="F48" s="163"/>
      <c r="G48" s="164"/>
      <c r="H48" s="165"/>
      <c r="I48" s="44"/>
      <c r="J48" s="45"/>
    </row>
    <row r="49" spans="1:10" x14ac:dyDescent="0.25">
      <c r="A49" s="43"/>
      <c r="B49" s="44"/>
      <c r="C49" s="44"/>
      <c r="D49" s="44"/>
      <c r="E49" s="44"/>
      <c r="F49" s="163"/>
      <c r="G49" s="164"/>
      <c r="H49" s="165"/>
      <c r="I49" s="44"/>
      <c r="J49" s="45"/>
    </row>
    <row r="50" spans="1:10" x14ac:dyDescent="0.25">
      <c r="A50" s="43"/>
      <c r="B50" s="44"/>
      <c r="C50" s="44"/>
      <c r="D50" s="44"/>
      <c r="E50" s="44"/>
      <c r="F50" s="163"/>
      <c r="G50" s="164"/>
      <c r="H50" s="165"/>
      <c r="I50" s="44"/>
      <c r="J50" s="45"/>
    </row>
    <row r="51" spans="1:10" ht="15.75" thickBot="1" x14ac:dyDescent="0.3">
      <c r="A51" s="43"/>
      <c r="B51" s="44"/>
      <c r="C51" s="44"/>
      <c r="D51" s="44"/>
      <c r="E51" s="44"/>
      <c r="F51" s="166"/>
      <c r="G51" s="167"/>
      <c r="H51" s="168"/>
      <c r="I51" s="44"/>
      <c r="J51" s="45"/>
    </row>
    <row r="52" spans="1:10" ht="15.75" thickBot="1" x14ac:dyDescent="0.3">
      <c r="A52" s="83" t="s">
        <v>33</v>
      </c>
      <c r="B52" s="53"/>
      <c r="C52" s="53"/>
      <c r="D52" s="53"/>
      <c r="E52" s="53"/>
      <c r="F52" s="53"/>
      <c r="G52" s="53"/>
      <c r="H52" s="53"/>
      <c r="I52" s="53"/>
      <c r="J52" s="54"/>
    </row>
  </sheetData>
  <sheetProtection algorithmName="SHA-512" hashValue="J4ZCQJc57YQhIqmQq6NyfSRe+17Ez36Y4WI5lrijpdBZmUMYu7A8ckXcMs+o3giM7yazHk29cKoUMtgT482wAg==" saltValue="GtL4DyVuNSjkTw+Y1oYnkQ=="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sheetPr codeName="Feuil28"/>
  <dimension ref="A1:J52"/>
  <sheetViews>
    <sheetView topLeftCell="A2"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2" t="s">
        <v>34</v>
      </c>
      <c r="B1" s="173"/>
      <c r="C1" s="173"/>
      <c r="D1" s="173"/>
      <c r="E1" s="173"/>
      <c r="F1" s="173"/>
      <c r="G1" s="173"/>
      <c r="H1" s="173"/>
      <c r="I1" s="173"/>
      <c r="J1" s="174"/>
    </row>
    <row r="2" spans="1:10" ht="15.75" thickBot="1" x14ac:dyDescent="0.3">
      <c r="A2" s="7" t="s">
        <v>35</v>
      </c>
      <c r="B2" s="175" t="str">
        <f>IF(ISBLANK(Résultats!A12),"",Résultats!A12)</f>
        <v/>
      </c>
      <c r="C2" s="179"/>
      <c r="D2" s="179"/>
      <c r="E2" s="179"/>
      <c r="F2" s="176"/>
      <c r="G2" s="8" t="s">
        <v>36</v>
      </c>
      <c r="H2" s="8"/>
      <c r="I2" s="175" t="str">
        <f>IF(ISBLANK(Résultats!D12),"",Résultats!D12)</f>
        <v/>
      </c>
      <c r="J2" s="176"/>
    </row>
    <row r="3" spans="1:10" ht="15.75" thickBot="1" x14ac:dyDescent="0.3">
      <c r="A3" s="7" t="s">
        <v>37</v>
      </c>
      <c r="B3" s="8"/>
      <c r="C3" s="175" t="str">
        <f>IF(ISBLANK(Résultats!G12),"",Résultats!G12)</f>
        <v/>
      </c>
      <c r="D3" s="179"/>
      <c r="E3" s="179"/>
      <c r="F3" s="176"/>
      <c r="G3" s="180" t="s">
        <v>38</v>
      </c>
      <c r="H3" s="181"/>
      <c r="I3" s="177" t="str">
        <f>IF(ISBLANK(Résultats!F12),"","moins de 21ans")</f>
        <v/>
      </c>
      <c r="J3" s="178"/>
    </row>
    <row r="4" spans="1:10" ht="15.75" thickBot="1" x14ac:dyDescent="0.3">
      <c r="A4" s="7" t="s">
        <v>17</v>
      </c>
      <c r="B4" s="8"/>
      <c r="C4" s="175" t="str">
        <f>IF(ISBLANK(Résultats!C2),"",(Résultats!C2))</f>
        <v/>
      </c>
      <c r="D4" s="179"/>
      <c r="E4" s="179"/>
      <c r="F4" s="176"/>
      <c r="G4" s="8" t="s">
        <v>18</v>
      </c>
      <c r="H4" s="8"/>
      <c r="I4" s="177" t="str">
        <f>IF(ISBLANK(Résultats!J2),"",Résultats!J2)</f>
        <v/>
      </c>
      <c r="J4" s="178"/>
    </row>
    <row r="5" spans="1:10" x14ac:dyDescent="0.25">
      <c r="A5" s="7" t="s">
        <v>39</v>
      </c>
      <c r="B5" s="8"/>
      <c r="C5" s="8"/>
      <c r="D5" s="8"/>
      <c r="E5" s="8"/>
      <c r="F5" s="8"/>
      <c r="G5" s="8"/>
      <c r="H5" s="8"/>
      <c r="I5" s="55"/>
      <c r="J5" s="9"/>
    </row>
    <row r="6" spans="1:10" x14ac:dyDescent="0.25">
      <c r="A6" s="7" t="s">
        <v>40</v>
      </c>
      <c r="B6" s="8"/>
      <c r="C6" s="8"/>
      <c r="D6" s="8"/>
      <c r="E6" s="8"/>
      <c r="F6" s="8"/>
      <c r="G6" s="8"/>
      <c r="H6" s="8"/>
      <c r="I6" s="8"/>
      <c r="J6" s="9"/>
    </row>
    <row r="7" spans="1:10" x14ac:dyDescent="0.25">
      <c r="A7" s="7" t="s">
        <v>41</v>
      </c>
      <c r="B7" s="8"/>
      <c r="C7" s="8"/>
      <c r="D7" s="8"/>
      <c r="E7" s="8"/>
      <c r="F7" s="8"/>
      <c r="G7" s="8"/>
      <c r="H7" s="8"/>
      <c r="I7" s="8"/>
      <c r="J7" s="9"/>
    </row>
    <row r="8" spans="1:10" x14ac:dyDescent="0.25">
      <c r="A8" s="7" t="s">
        <v>42</v>
      </c>
      <c r="B8" s="8"/>
      <c r="C8" s="8"/>
      <c r="D8" s="8"/>
      <c r="E8" s="8"/>
      <c r="F8" s="8"/>
      <c r="G8" s="8"/>
      <c r="H8" s="8"/>
      <c r="I8" s="8"/>
      <c r="J8" s="9"/>
    </row>
    <row r="9" spans="1:10" x14ac:dyDescent="0.25">
      <c r="A9" s="7"/>
      <c r="B9" s="8"/>
      <c r="C9" s="8"/>
      <c r="D9" s="8"/>
      <c r="E9" s="8"/>
      <c r="F9" s="8"/>
      <c r="G9" s="8"/>
      <c r="H9" s="8"/>
      <c r="I9" s="8"/>
      <c r="J9" s="9"/>
    </row>
    <row r="10" spans="1:10" ht="75" x14ac:dyDescent="0.25">
      <c r="A10" s="8"/>
      <c r="B10" s="10" t="s">
        <v>43</v>
      </c>
      <c r="C10" s="11" t="s">
        <v>28</v>
      </c>
      <c r="D10" s="11" t="s">
        <v>29</v>
      </c>
      <c r="E10" s="11" t="s">
        <v>30</v>
      </c>
      <c r="F10" s="12" t="s">
        <v>31</v>
      </c>
      <c r="G10" s="87"/>
      <c r="H10" s="88"/>
      <c r="I10" s="8"/>
      <c r="J10" s="9"/>
    </row>
    <row r="11" spans="1:10" x14ac:dyDescent="0.25">
      <c r="A11" s="8"/>
      <c r="B11" s="13" t="s">
        <v>44</v>
      </c>
      <c r="C11" s="14">
        <f>FigA1!H$6</f>
        <v>0</v>
      </c>
      <c r="D11" s="14">
        <f>FigA1!I$6</f>
        <v>0</v>
      </c>
      <c r="E11" s="14">
        <f>FigA1!J$6</f>
        <v>0</v>
      </c>
      <c r="F11" s="14">
        <f>FigA1!K$6</f>
        <v>0</v>
      </c>
      <c r="G11" s="65"/>
      <c r="H11" s="89"/>
      <c r="I11" s="8"/>
      <c r="J11" s="9"/>
    </row>
    <row r="12" spans="1:10" x14ac:dyDescent="0.25">
      <c r="A12" s="8"/>
      <c r="B12" s="13" t="s">
        <v>45</v>
      </c>
      <c r="C12" s="14">
        <f>FigA2!H$6</f>
        <v>0</v>
      </c>
      <c r="D12" s="14">
        <f>FigA2!I$6</f>
        <v>0</v>
      </c>
      <c r="E12" s="14">
        <f>FigA2!J$6</f>
        <v>0</v>
      </c>
      <c r="F12" s="14">
        <f>FigA2!K$6</f>
        <v>0</v>
      </c>
      <c r="G12" s="65"/>
      <c r="H12" s="89"/>
      <c r="I12" s="8"/>
      <c r="J12" s="9"/>
    </row>
    <row r="13" spans="1:10" x14ac:dyDescent="0.25">
      <c r="A13" s="8"/>
      <c r="B13" s="13" t="s">
        <v>46</v>
      </c>
      <c r="C13" s="14">
        <f>FigA3!H$6</f>
        <v>0</v>
      </c>
      <c r="D13" s="14">
        <f>FigA3!I$6</f>
        <v>0</v>
      </c>
      <c r="E13" s="14">
        <f>FigA3!J$6</f>
        <v>0</v>
      </c>
      <c r="F13" s="14">
        <f>FigA3!K$6</f>
        <v>0</v>
      </c>
      <c r="G13" s="65"/>
      <c r="H13" s="89"/>
      <c r="I13" s="8"/>
      <c r="J13" s="9"/>
    </row>
    <row r="14" spans="1:10" x14ac:dyDescent="0.25">
      <c r="A14" s="8"/>
      <c r="B14" s="13" t="s">
        <v>47</v>
      </c>
      <c r="C14" s="14">
        <f>FigA4!H$6</f>
        <v>0</v>
      </c>
      <c r="D14" s="14">
        <f>FigA4!I$6</f>
        <v>0</v>
      </c>
      <c r="E14" s="14">
        <f>FigA4!J$6</f>
        <v>0</v>
      </c>
      <c r="F14" s="14">
        <f>FigA4!K$6</f>
        <v>0</v>
      </c>
      <c r="G14" s="65"/>
      <c r="H14" s="89"/>
      <c r="I14" s="8"/>
      <c r="J14" s="9"/>
    </row>
    <row r="15" spans="1:10" x14ac:dyDescent="0.25">
      <c r="A15" s="8"/>
      <c r="B15" s="13" t="s">
        <v>48</v>
      </c>
      <c r="C15" s="14">
        <f>FigB1!H$6</f>
        <v>0</v>
      </c>
      <c r="D15" s="14">
        <f>FigB1!I$6</f>
        <v>0</v>
      </c>
      <c r="E15" s="14">
        <f>FigB1!J$6</f>
        <v>0</v>
      </c>
      <c r="F15" s="14">
        <f>FigB1!K$6</f>
        <v>0</v>
      </c>
      <c r="G15" s="65"/>
      <c r="H15" s="89"/>
      <c r="I15" s="8"/>
      <c r="J15" s="9"/>
    </row>
    <row r="16" spans="1:10" x14ac:dyDescent="0.25">
      <c r="A16" s="8"/>
      <c r="B16" s="13" t="s">
        <v>49</v>
      </c>
      <c r="C16" s="14">
        <f>FigB2!H$6</f>
        <v>0</v>
      </c>
      <c r="D16" s="14">
        <f>FigB2!I$6</f>
        <v>0</v>
      </c>
      <c r="E16" s="14">
        <f>FigB2!J$6</f>
        <v>0</v>
      </c>
      <c r="F16" s="14">
        <f>FigB2!K$6</f>
        <v>0</v>
      </c>
      <c r="G16" s="65"/>
      <c r="H16" s="89"/>
      <c r="I16" s="8"/>
      <c r="J16" s="9"/>
    </row>
    <row r="17" spans="1:10" x14ac:dyDescent="0.25">
      <c r="A17" s="8"/>
      <c r="B17" s="13" t="s">
        <v>50</v>
      </c>
      <c r="C17" s="14">
        <f>FigB3!H$6</f>
        <v>0</v>
      </c>
      <c r="D17" s="14">
        <f>FigB3!I$6</f>
        <v>0</v>
      </c>
      <c r="E17" s="14">
        <f>FigB3!J$6</f>
        <v>0</v>
      </c>
      <c r="F17" s="14">
        <f>FigB3!K$6</f>
        <v>0</v>
      </c>
      <c r="G17" s="65"/>
      <c r="H17" s="89"/>
      <c r="I17" s="8"/>
      <c r="J17" s="9"/>
    </row>
    <row r="18" spans="1:10" x14ac:dyDescent="0.25">
      <c r="A18" s="8"/>
      <c r="B18" s="13" t="s">
        <v>51</v>
      </c>
      <c r="C18" s="14">
        <f>FigB4!H$6</f>
        <v>0</v>
      </c>
      <c r="D18" s="14">
        <f>FigB4!I$6</f>
        <v>0</v>
      </c>
      <c r="E18" s="14">
        <f>FigB4!J$6</f>
        <v>0</v>
      </c>
      <c r="F18" s="14">
        <f>FigB4!K$6</f>
        <v>0</v>
      </c>
      <c r="G18" s="65"/>
      <c r="H18" s="89"/>
      <c r="I18" s="8"/>
      <c r="J18" s="9"/>
    </row>
    <row r="19" spans="1:10" x14ac:dyDescent="0.25">
      <c r="A19" s="8"/>
      <c r="B19" s="13" t="s">
        <v>52</v>
      </c>
      <c r="C19" s="14">
        <f>FigC1!H$6</f>
        <v>0</v>
      </c>
      <c r="D19" s="14">
        <f>FigC1!I$6</f>
        <v>0</v>
      </c>
      <c r="E19" s="14">
        <f>FigC1!J$6</f>
        <v>0</v>
      </c>
      <c r="F19" s="14">
        <f>FigC1!K$6</f>
        <v>0</v>
      </c>
      <c r="G19" s="65"/>
      <c r="H19" s="89"/>
      <c r="I19" s="8"/>
      <c r="J19" s="9"/>
    </row>
    <row r="20" spans="1:10" x14ac:dyDescent="0.25">
      <c r="A20" s="8"/>
      <c r="B20" s="13" t="s">
        <v>53</v>
      </c>
      <c r="C20" s="14">
        <f>FigC2!H$6</f>
        <v>0</v>
      </c>
      <c r="D20" s="14">
        <f>FigC2!I$6</f>
        <v>0</v>
      </c>
      <c r="E20" s="14">
        <f>FigC2!J$6</f>
        <v>0</v>
      </c>
      <c r="F20" s="14">
        <f>FigC2!K$6</f>
        <v>0</v>
      </c>
      <c r="G20" s="65"/>
      <c r="H20" s="89"/>
      <c r="I20" s="8"/>
      <c r="J20" s="9"/>
    </row>
    <row r="21" spans="1:10" x14ac:dyDescent="0.25">
      <c r="A21" s="8"/>
      <c r="B21" s="13" t="s">
        <v>54</v>
      </c>
      <c r="C21" s="14">
        <f>FigC3!H$6</f>
        <v>0</v>
      </c>
      <c r="D21" s="14">
        <f>FigC3!I$6</f>
        <v>0</v>
      </c>
      <c r="E21" s="14">
        <f>FigC3!J$6</f>
        <v>0</v>
      </c>
      <c r="F21" s="14">
        <f>FigC3!K$6</f>
        <v>0</v>
      </c>
      <c r="G21" s="65"/>
      <c r="H21" s="89"/>
      <c r="I21" s="8"/>
      <c r="J21" s="9"/>
    </row>
    <row r="22" spans="1:10" x14ac:dyDescent="0.25">
      <c r="A22" s="8"/>
      <c r="B22" s="13" t="s">
        <v>55</v>
      </c>
      <c r="C22" s="14">
        <f>FigD1!H$6</f>
        <v>0</v>
      </c>
      <c r="D22" s="14">
        <f>FigD1!I$6</f>
        <v>0</v>
      </c>
      <c r="E22" s="14">
        <f>FigD1!J$6</f>
        <v>0</v>
      </c>
      <c r="F22" s="14">
        <f>FigD1!K$6</f>
        <v>0</v>
      </c>
      <c r="G22" s="65"/>
      <c r="H22" s="89"/>
      <c r="I22" s="8"/>
      <c r="J22" s="9"/>
    </row>
    <row r="23" spans="1:10" x14ac:dyDescent="0.25">
      <c r="A23" s="8"/>
      <c r="B23" s="13" t="s">
        <v>56</v>
      </c>
      <c r="C23" s="14">
        <f>FigD2!H$6</f>
        <v>0</v>
      </c>
      <c r="D23" s="14">
        <f>FigD2!I$6</f>
        <v>0</v>
      </c>
      <c r="E23" s="14">
        <f>FigD2!J$6</f>
        <v>0</v>
      </c>
      <c r="F23" s="14">
        <f>FigD2!K$6</f>
        <v>0</v>
      </c>
      <c r="G23" s="65"/>
      <c r="H23" s="89"/>
      <c r="I23" s="8"/>
      <c r="J23" s="9"/>
    </row>
    <row r="24" spans="1:10" x14ac:dyDescent="0.25">
      <c r="A24" s="8"/>
      <c r="B24" s="13" t="s">
        <v>57</v>
      </c>
      <c r="C24" s="14">
        <f>FigD3!H$6</f>
        <v>0</v>
      </c>
      <c r="D24" s="14">
        <f>FigD3!I$6</f>
        <v>0</v>
      </c>
      <c r="E24" s="14">
        <f>FigD3!J$6</f>
        <v>0</v>
      </c>
      <c r="F24" s="14">
        <f>FigD3!K$6</f>
        <v>0</v>
      </c>
      <c r="G24" s="65"/>
      <c r="H24" s="89"/>
      <c r="I24" s="8"/>
      <c r="J24" s="9"/>
    </row>
    <row r="25" spans="1:10" x14ac:dyDescent="0.25">
      <c r="A25" s="8"/>
      <c r="B25" s="13" t="s">
        <v>58</v>
      </c>
      <c r="C25" s="14">
        <f>FigE1!H$6</f>
        <v>0</v>
      </c>
      <c r="D25" s="14">
        <f>FigE1!I$6</f>
        <v>0</v>
      </c>
      <c r="E25" s="14">
        <f>FigE1!J$6</f>
        <v>0</v>
      </c>
      <c r="F25" s="14">
        <f>FigE1!K$6</f>
        <v>0</v>
      </c>
      <c r="G25" s="65"/>
      <c r="H25" s="89"/>
      <c r="I25" s="8"/>
      <c r="J25" s="9"/>
    </row>
    <row r="26" spans="1:10" x14ac:dyDescent="0.25">
      <c r="A26" s="8"/>
      <c r="B26" s="13" t="s">
        <v>59</v>
      </c>
      <c r="C26" s="14">
        <f>FigE2!H$6</f>
        <v>0</v>
      </c>
      <c r="D26" s="14">
        <f>FigE2!I$6</f>
        <v>0</v>
      </c>
      <c r="E26" s="14">
        <f>FigE2!J$6</f>
        <v>0</v>
      </c>
      <c r="F26" s="14">
        <f>FigE2!K$6</f>
        <v>0</v>
      </c>
      <c r="G26" s="65"/>
      <c r="H26" s="89"/>
      <c r="I26" s="8"/>
      <c r="J26" s="9"/>
    </row>
    <row r="27" spans="1:10" x14ac:dyDescent="0.25">
      <c r="A27" s="8"/>
      <c r="B27" s="13" t="s">
        <v>60</v>
      </c>
      <c r="C27" s="14">
        <f>FigE3!H$6</f>
        <v>0</v>
      </c>
      <c r="D27" s="14">
        <f>FigE3!I$6</f>
        <v>0</v>
      </c>
      <c r="E27" s="14">
        <f>FigE3!J$6</f>
        <v>0</v>
      </c>
      <c r="F27" s="14">
        <f>FigE3!K$6</f>
        <v>0</v>
      </c>
      <c r="G27" s="65"/>
      <c r="H27" s="89"/>
      <c r="I27" s="8"/>
      <c r="J27" s="9"/>
    </row>
    <row r="28" spans="1:10" x14ac:dyDescent="0.25">
      <c r="A28" s="8"/>
      <c r="B28" s="13" t="s">
        <v>61</v>
      </c>
      <c r="C28" s="14">
        <f>FigF1!H$6</f>
        <v>0</v>
      </c>
      <c r="D28" s="14">
        <f>FigF1!I$6</f>
        <v>0</v>
      </c>
      <c r="E28" s="14">
        <f>FigF1!J$6</f>
        <v>0</v>
      </c>
      <c r="F28" s="14">
        <f>FigF1!K$6</f>
        <v>0</v>
      </c>
      <c r="G28" s="65"/>
      <c r="H28" s="89"/>
      <c r="I28" s="8"/>
      <c r="J28" s="9"/>
    </row>
    <row r="29" spans="1:10" x14ac:dyDescent="0.25">
      <c r="A29" s="8"/>
      <c r="B29" s="13" t="s">
        <v>62</v>
      </c>
      <c r="C29" s="14">
        <f>FigF2!H$6</f>
        <v>0</v>
      </c>
      <c r="D29" s="14">
        <f>FigF2!I$6</f>
        <v>0</v>
      </c>
      <c r="E29" s="14">
        <f>FigF2!J$6</f>
        <v>0</v>
      </c>
      <c r="F29" s="14">
        <f>FigF2!K$6</f>
        <v>0</v>
      </c>
      <c r="G29" s="65"/>
      <c r="H29" s="89"/>
      <c r="I29" s="8"/>
      <c r="J29" s="9"/>
    </row>
    <row r="30" spans="1:10" x14ac:dyDescent="0.25">
      <c r="A30" s="8"/>
      <c r="B30" s="13" t="s">
        <v>63</v>
      </c>
      <c r="C30" s="14">
        <f>FigF3!H$6</f>
        <v>0</v>
      </c>
      <c r="D30" s="14">
        <f>FigF3!I$6</f>
        <v>0</v>
      </c>
      <c r="E30" s="14">
        <f>FigF3!J$6</f>
        <v>0</v>
      </c>
      <c r="F30" s="14">
        <f>FigF3!K$6</f>
        <v>0</v>
      </c>
      <c r="G30" s="65"/>
      <c r="H30" s="89"/>
      <c r="I30" s="8"/>
      <c r="J30" s="9"/>
    </row>
    <row r="31" spans="1:10" x14ac:dyDescent="0.25">
      <c r="A31" s="8"/>
      <c r="B31" s="13"/>
      <c r="C31" s="14"/>
      <c r="D31" s="14"/>
      <c r="E31" s="14"/>
      <c r="F31" s="14"/>
      <c r="G31" s="65"/>
      <c r="H31" s="89"/>
      <c r="I31" s="8"/>
      <c r="J31" s="9"/>
    </row>
    <row r="32" spans="1:10" x14ac:dyDescent="0.25">
      <c r="A32" s="8"/>
      <c r="B32" s="13"/>
      <c r="C32" s="14"/>
      <c r="D32" s="14"/>
      <c r="E32" s="14"/>
      <c r="F32" s="14"/>
      <c r="G32" s="65"/>
      <c r="H32" s="89"/>
      <c r="I32" s="8"/>
      <c r="J32" s="9"/>
    </row>
    <row r="33" spans="1:10" x14ac:dyDescent="0.25">
      <c r="A33" s="8"/>
      <c r="B33" s="13"/>
      <c r="C33" s="14"/>
      <c r="D33" s="14"/>
      <c r="E33" s="14"/>
      <c r="F33" s="14"/>
      <c r="G33" s="65"/>
      <c r="H33" s="89"/>
      <c r="I33" s="8"/>
      <c r="J33" s="9"/>
    </row>
    <row r="34" spans="1:10" x14ac:dyDescent="0.25">
      <c r="A34" s="8"/>
      <c r="B34" s="13"/>
      <c r="C34" s="14"/>
      <c r="D34" s="14"/>
      <c r="E34" s="14"/>
      <c r="F34" s="14"/>
      <c r="G34" s="65"/>
      <c r="H34" s="89"/>
      <c r="I34" s="8"/>
      <c r="J34" s="9"/>
    </row>
    <row r="35" spans="1:10" x14ac:dyDescent="0.25">
      <c r="A35" s="8"/>
      <c r="B35" s="15"/>
      <c r="C35" s="15"/>
      <c r="D35" s="16"/>
      <c r="E35" s="14" t="s">
        <v>64</v>
      </c>
      <c r="F35" s="77">
        <f>SUM(F11:F34)</f>
        <v>0</v>
      </c>
      <c r="G35" s="65"/>
      <c r="H35" s="8"/>
      <c r="I35" s="8"/>
      <c r="J35" s="9"/>
    </row>
    <row r="36" spans="1:10" x14ac:dyDescent="0.25">
      <c r="A36" s="8"/>
      <c r="B36" s="8"/>
      <c r="C36" s="8"/>
      <c r="D36" s="8"/>
      <c r="E36" s="15"/>
      <c r="F36" s="102"/>
      <c r="G36" s="8"/>
      <c r="H36" s="8"/>
      <c r="I36" s="8"/>
      <c r="J36" s="9"/>
    </row>
    <row r="37" spans="1:10" x14ac:dyDescent="0.25">
      <c r="A37" s="7"/>
      <c r="B37" s="8"/>
      <c r="C37" s="8"/>
      <c r="D37" s="8"/>
      <c r="E37" s="8"/>
      <c r="F37" s="8"/>
      <c r="G37" s="8"/>
      <c r="H37" s="8"/>
      <c r="I37" s="8"/>
      <c r="J37" s="9"/>
    </row>
    <row r="38" spans="1:10" x14ac:dyDescent="0.25">
      <c r="A38" s="7"/>
      <c r="B38" s="8"/>
      <c r="C38" s="8"/>
      <c r="D38" s="8"/>
      <c r="E38" s="8"/>
      <c r="F38" s="8"/>
      <c r="G38" s="8"/>
      <c r="H38" s="8"/>
      <c r="I38" s="8"/>
      <c r="J38" s="9"/>
    </row>
    <row r="39" spans="1:10" x14ac:dyDescent="0.25">
      <c r="A39" s="7"/>
      <c r="B39" s="8"/>
      <c r="C39" s="8"/>
      <c r="D39" s="8"/>
      <c r="E39" s="8"/>
      <c r="F39" s="8"/>
      <c r="G39" s="8"/>
      <c r="H39" s="8"/>
      <c r="I39" s="8"/>
      <c r="J39" s="9"/>
    </row>
    <row r="40" spans="1:10" x14ac:dyDescent="0.25">
      <c r="A40" s="7"/>
      <c r="B40" s="8"/>
      <c r="C40" s="8"/>
      <c r="D40" s="8"/>
      <c r="E40" s="8"/>
      <c r="F40" s="8"/>
      <c r="G40" s="8"/>
      <c r="H40" s="8"/>
      <c r="I40" s="8"/>
      <c r="J40" s="9"/>
    </row>
    <row r="41" spans="1:10" x14ac:dyDescent="0.25">
      <c r="A41" s="7"/>
      <c r="B41" s="8"/>
      <c r="C41" s="8"/>
      <c r="D41" s="8"/>
      <c r="E41" s="8"/>
      <c r="F41" s="8"/>
      <c r="G41" s="8"/>
      <c r="H41" s="8"/>
      <c r="I41" s="8"/>
      <c r="J41" s="9"/>
    </row>
    <row r="42" spans="1:10" x14ac:dyDescent="0.25">
      <c r="A42" s="7"/>
      <c r="B42" s="8"/>
      <c r="C42" s="8"/>
      <c r="D42" s="8"/>
      <c r="E42" s="8"/>
      <c r="F42" s="8"/>
      <c r="G42" s="8"/>
      <c r="H42" s="8"/>
      <c r="I42" s="8"/>
      <c r="J42" s="9"/>
    </row>
    <row r="43" spans="1:10" x14ac:dyDescent="0.25">
      <c r="A43" s="7"/>
      <c r="B43" s="8"/>
      <c r="C43" s="8"/>
      <c r="D43" s="8"/>
      <c r="E43" s="8"/>
      <c r="F43" s="8"/>
      <c r="G43" s="8"/>
      <c r="H43" s="8"/>
      <c r="I43" s="8"/>
      <c r="J43" s="9"/>
    </row>
    <row r="44" spans="1:10" x14ac:dyDescent="0.25">
      <c r="A44" s="7"/>
      <c r="B44" s="8"/>
      <c r="C44" s="8"/>
      <c r="D44" s="8"/>
      <c r="E44" s="8"/>
      <c r="F44" s="8"/>
      <c r="G44" s="8"/>
      <c r="H44" s="8"/>
      <c r="I44" s="8"/>
      <c r="J44" s="9"/>
    </row>
    <row r="45" spans="1:10" x14ac:dyDescent="0.25">
      <c r="A45" s="7"/>
      <c r="B45" s="8"/>
      <c r="C45" s="8"/>
      <c r="D45" s="8"/>
      <c r="E45" s="8"/>
      <c r="F45" s="8"/>
      <c r="G45" s="8"/>
      <c r="H45" s="8"/>
      <c r="I45" s="8"/>
      <c r="J45" s="9"/>
    </row>
    <row r="46" spans="1:10" ht="15.75" thickBot="1" x14ac:dyDescent="0.3">
      <c r="A46" s="7"/>
      <c r="B46" s="17" t="s">
        <v>19</v>
      </c>
      <c r="C46" s="8"/>
      <c r="D46" s="8"/>
      <c r="E46" s="8"/>
      <c r="F46" s="8" t="s">
        <v>25</v>
      </c>
      <c r="G46" s="8"/>
      <c r="H46" s="8"/>
      <c r="I46" s="8"/>
      <c r="J46" s="9"/>
    </row>
    <row r="47" spans="1:10" ht="15.75" thickBot="1" x14ac:dyDescent="0.3">
      <c r="A47" s="7"/>
      <c r="B47" s="169" t="str">
        <f>IF(ISBLANK(Résultats!C4),"",Résultats!C4)</f>
        <v/>
      </c>
      <c r="C47" s="170"/>
      <c r="D47" s="171"/>
      <c r="E47" s="8"/>
      <c r="F47" s="160"/>
      <c r="G47" s="161"/>
      <c r="H47" s="162"/>
      <c r="I47" s="8"/>
      <c r="J47" s="9"/>
    </row>
    <row r="48" spans="1:10" x14ac:dyDescent="0.25">
      <c r="A48" s="7"/>
      <c r="B48" s="8"/>
      <c r="C48" s="8"/>
      <c r="D48" s="8"/>
      <c r="E48" s="8"/>
      <c r="F48" s="163"/>
      <c r="G48" s="164"/>
      <c r="H48" s="165"/>
      <c r="I48" s="8"/>
      <c r="J48" s="9"/>
    </row>
    <row r="49" spans="1:10" x14ac:dyDescent="0.25">
      <c r="A49" s="7"/>
      <c r="B49" s="8"/>
      <c r="C49" s="8"/>
      <c r="D49" s="8"/>
      <c r="E49" s="8"/>
      <c r="F49" s="163"/>
      <c r="G49" s="164"/>
      <c r="H49" s="165"/>
      <c r="I49" s="8"/>
      <c r="J49" s="9"/>
    </row>
    <row r="50" spans="1:10" x14ac:dyDescent="0.25">
      <c r="A50" s="7"/>
      <c r="B50" s="8"/>
      <c r="C50" s="8"/>
      <c r="D50" s="8"/>
      <c r="E50" s="8"/>
      <c r="F50" s="163"/>
      <c r="G50" s="164"/>
      <c r="H50" s="165"/>
      <c r="I50" s="8"/>
      <c r="J50" s="9"/>
    </row>
    <row r="51" spans="1:10" ht="15.75" thickBot="1" x14ac:dyDescent="0.3">
      <c r="A51" s="7"/>
      <c r="B51" s="8"/>
      <c r="C51" s="8"/>
      <c r="D51" s="8"/>
      <c r="E51" s="8"/>
      <c r="F51" s="166"/>
      <c r="G51" s="167"/>
      <c r="H51" s="168"/>
      <c r="I51" s="8"/>
      <c r="J51" s="9"/>
    </row>
    <row r="52" spans="1:10" ht="15.75" thickBot="1" x14ac:dyDescent="0.3">
      <c r="A52" s="82" t="s">
        <v>33</v>
      </c>
      <c r="B52" s="17"/>
      <c r="C52" s="17"/>
      <c r="D52" s="17"/>
      <c r="E52" s="17"/>
      <c r="F52" s="17"/>
      <c r="G52" s="17"/>
      <c r="H52" s="17"/>
      <c r="I52" s="17"/>
      <c r="J52" s="18"/>
    </row>
  </sheetData>
  <sheetProtection algorithmName="SHA-512" hashValue="hw6yqDYMUE94TJLcqBx/KTZ7YX4B41mo3zVMLo1yaZeETnPGlJvxyrA8JTDo4oVM5PVitVkT8M6ulPLOrIT5Kw==" saltValue="qcDebUwStY+hUqeznV8hO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codeName="Feuil29">
    <tabColor rgb="FFFFFF00"/>
  </sheetPr>
  <dimension ref="A1:J52"/>
  <sheetViews>
    <sheetView topLeftCell="A7"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34</v>
      </c>
      <c r="B1" s="183"/>
      <c r="C1" s="183"/>
      <c r="D1" s="183"/>
      <c r="E1" s="183"/>
      <c r="F1" s="183"/>
      <c r="G1" s="183"/>
      <c r="H1" s="183"/>
      <c r="I1" s="183"/>
      <c r="J1" s="184"/>
    </row>
    <row r="2" spans="1:10" ht="15.75" thickBot="1" x14ac:dyDescent="0.3">
      <c r="A2" s="19" t="s">
        <v>35</v>
      </c>
      <c r="B2" s="175" t="str">
        <f>IF(ISBLANK(Résultats!A13),"",Résultats!A13)</f>
        <v/>
      </c>
      <c r="C2" s="179"/>
      <c r="D2" s="179"/>
      <c r="E2" s="179"/>
      <c r="F2" s="176"/>
      <c r="G2" s="20" t="s">
        <v>36</v>
      </c>
      <c r="H2" s="20"/>
      <c r="I2" s="175" t="str">
        <f>IF(ISBLANK(Résultats!D13),"",Résultats!D13)</f>
        <v/>
      </c>
      <c r="J2" s="176"/>
    </row>
    <row r="3" spans="1:10" ht="15.75" thickBot="1" x14ac:dyDescent="0.3">
      <c r="A3" s="19" t="s">
        <v>37</v>
      </c>
      <c r="B3" s="20"/>
      <c r="C3" s="175" t="str">
        <f>IF(ISBLANK(Résultats!G13),"",Résultats!G13)</f>
        <v/>
      </c>
      <c r="D3" s="179"/>
      <c r="E3" s="179"/>
      <c r="F3" s="176"/>
      <c r="G3" s="185" t="s">
        <v>38</v>
      </c>
      <c r="H3" s="186"/>
      <c r="I3" s="177" t="str">
        <f>IF(ISBLANK(Résultats!F13),"","moins de 21ans")</f>
        <v/>
      </c>
      <c r="J3" s="178"/>
    </row>
    <row r="4" spans="1:10" ht="15.75" thickBot="1" x14ac:dyDescent="0.3">
      <c r="A4" s="19" t="s">
        <v>17</v>
      </c>
      <c r="B4" s="20"/>
      <c r="C4" s="175" t="str">
        <f>IF(ISBLANK(Résultats!C2),"",(Résultats!C2))</f>
        <v/>
      </c>
      <c r="D4" s="179"/>
      <c r="E4" s="179"/>
      <c r="F4" s="176"/>
      <c r="G4" s="20" t="s">
        <v>18</v>
      </c>
      <c r="H4" s="20"/>
      <c r="I4" s="177" t="str">
        <f>IF(ISBLANK(Résultats!J2),"",Résultats!J2)</f>
        <v/>
      </c>
      <c r="J4" s="178"/>
    </row>
    <row r="5" spans="1:10" x14ac:dyDescent="0.25">
      <c r="A5" s="19" t="s">
        <v>39</v>
      </c>
      <c r="B5" s="20"/>
      <c r="C5" s="20"/>
      <c r="D5" s="20"/>
      <c r="E5" s="20"/>
      <c r="F5" s="20"/>
      <c r="G5" s="20"/>
      <c r="H5" s="20"/>
      <c r="I5" s="58"/>
      <c r="J5" s="21"/>
    </row>
    <row r="6" spans="1:10" x14ac:dyDescent="0.25">
      <c r="A6" s="19" t="s">
        <v>40</v>
      </c>
      <c r="B6" s="20"/>
      <c r="C6" s="20"/>
      <c r="D6" s="20"/>
      <c r="E6" s="20"/>
      <c r="F6" s="20"/>
      <c r="G6" s="20"/>
      <c r="H6" s="20"/>
      <c r="I6" s="20"/>
      <c r="J6" s="21"/>
    </row>
    <row r="7" spans="1:10" x14ac:dyDescent="0.25">
      <c r="A7" s="19" t="s">
        <v>41</v>
      </c>
      <c r="B7" s="20"/>
      <c r="C7" s="20"/>
      <c r="D7" s="20"/>
      <c r="E7" s="20"/>
      <c r="F7" s="20"/>
      <c r="G7" s="20"/>
      <c r="H7" s="20"/>
      <c r="I7" s="20"/>
      <c r="J7" s="21"/>
    </row>
    <row r="8" spans="1:10" x14ac:dyDescent="0.25">
      <c r="A8" s="19" t="s">
        <v>42</v>
      </c>
      <c r="B8" s="20"/>
      <c r="C8" s="20"/>
      <c r="D8" s="20"/>
      <c r="E8" s="20"/>
      <c r="F8" s="20"/>
      <c r="G8" s="20"/>
      <c r="H8" s="20"/>
      <c r="I8" s="20"/>
      <c r="J8" s="21"/>
    </row>
    <row r="9" spans="1:10" x14ac:dyDescent="0.25">
      <c r="A9" s="19"/>
      <c r="B9" s="20"/>
      <c r="C9" s="20"/>
      <c r="D9" s="20"/>
      <c r="E9" s="20"/>
      <c r="F9" s="20"/>
      <c r="G9" s="20"/>
      <c r="H9" s="20"/>
      <c r="I9" s="20"/>
      <c r="J9" s="21"/>
    </row>
    <row r="10" spans="1:10" ht="75" x14ac:dyDescent="0.25">
      <c r="A10" s="20"/>
      <c r="B10" s="22" t="s">
        <v>43</v>
      </c>
      <c r="C10" s="23" t="s">
        <v>28</v>
      </c>
      <c r="D10" s="23" t="s">
        <v>29</v>
      </c>
      <c r="E10" s="23" t="s">
        <v>30</v>
      </c>
      <c r="F10" s="24" t="s">
        <v>31</v>
      </c>
      <c r="G10" s="98"/>
      <c r="H10" s="99"/>
      <c r="I10" s="20"/>
      <c r="J10" s="21"/>
    </row>
    <row r="11" spans="1:10" x14ac:dyDescent="0.25">
      <c r="A11" s="20"/>
      <c r="B11" s="25" t="s">
        <v>44</v>
      </c>
      <c r="C11" s="26">
        <f>FigA1!H$7</f>
        <v>0</v>
      </c>
      <c r="D11" s="26">
        <f>FigA1!I$7</f>
        <v>0</v>
      </c>
      <c r="E11" s="26">
        <f>FigA1!J$7</f>
        <v>0</v>
      </c>
      <c r="F11" s="26">
        <f>FigA1!K$7</f>
        <v>0</v>
      </c>
      <c r="G11" s="100"/>
      <c r="H11" s="101"/>
      <c r="I11" s="20"/>
      <c r="J11" s="21"/>
    </row>
    <row r="12" spans="1:10" x14ac:dyDescent="0.25">
      <c r="A12" s="20"/>
      <c r="B12" s="25" t="s">
        <v>45</v>
      </c>
      <c r="C12" s="26">
        <f>FigA2!H$7</f>
        <v>0</v>
      </c>
      <c r="D12" s="26">
        <f>FigA2!I$7</f>
        <v>0</v>
      </c>
      <c r="E12" s="26">
        <f>FigA2!J$7</f>
        <v>0</v>
      </c>
      <c r="F12" s="26">
        <f>FigA2!K$7</f>
        <v>0</v>
      </c>
      <c r="G12" s="100"/>
      <c r="H12" s="101"/>
      <c r="I12" s="20"/>
      <c r="J12" s="21"/>
    </row>
    <row r="13" spans="1:10" x14ac:dyDescent="0.25">
      <c r="A13" s="20"/>
      <c r="B13" s="25" t="s">
        <v>46</v>
      </c>
      <c r="C13" s="26">
        <f>FigA3!H$7</f>
        <v>0</v>
      </c>
      <c r="D13" s="26">
        <f>FigA3!I$7</f>
        <v>0</v>
      </c>
      <c r="E13" s="26">
        <f>FigA3!J$7</f>
        <v>0</v>
      </c>
      <c r="F13" s="26">
        <f>FigA3!K$7</f>
        <v>0</v>
      </c>
      <c r="G13" s="100"/>
      <c r="H13" s="101"/>
      <c r="I13" s="20"/>
      <c r="J13" s="21"/>
    </row>
    <row r="14" spans="1:10" x14ac:dyDescent="0.25">
      <c r="A14" s="20"/>
      <c r="B14" s="25" t="s">
        <v>47</v>
      </c>
      <c r="C14" s="26">
        <f>FigA4!H$7</f>
        <v>0</v>
      </c>
      <c r="D14" s="26">
        <f>FigA4!I$7</f>
        <v>0</v>
      </c>
      <c r="E14" s="26">
        <f>FigA4!J$7</f>
        <v>0</v>
      </c>
      <c r="F14" s="26">
        <f>FigA4!K$7</f>
        <v>0</v>
      </c>
      <c r="G14" s="100"/>
      <c r="H14" s="101"/>
      <c r="I14" s="20"/>
      <c r="J14" s="21"/>
    </row>
    <row r="15" spans="1:10" x14ac:dyDescent="0.25">
      <c r="A15" s="20"/>
      <c r="B15" s="25" t="s">
        <v>48</v>
      </c>
      <c r="C15" s="26">
        <f>FigB1!H$7</f>
        <v>0</v>
      </c>
      <c r="D15" s="26">
        <f>FigB1!I$7</f>
        <v>0</v>
      </c>
      <c r="E15" s="26">
        <f>FigB1!J$7</f>
        <v>0</v>
      </c>
      <c r="F15" s="26">
        <f>FigB1!K$7</f>
        <v>0</v>
      </c>
      <c r="G15" s="100"/>
      <c r="H15" s="101"/>
      <c r="I15" s="20"/>
      <c r="J15" s="21"/>
    </row>
    <row r="16" spans="1:10" x14ac:dyDescent="0.25">
      <c r="A16" s="20"/>
      <c r="B16" s="25" t="s">
        <v>49</v>
      </c>
      <c r="C16" s="26">
        <f>FigB2!H$7</f>
        <v>0</v>
      </c>
      <c r="D16" s="26">
        <f>FigB2!I$7</f>
        <v>0</v>
      </c>
      <c r="E16" s="26">
        <f>FigB2!J$7</f>
        <v>0</v>
      </c>
      <c r="F16" s="26">
        <f>FigB2!K$7</f>
        <v>0</v>
      </c>
      <c r="G16" s="100"/>
      <c r="H16" s="101"/>
      <c r="I16" s="20"/>
      <c r="J16" s="21"/>
    </row>
    <row r="17" spans="1:10" x14ac:dyDescent="0.25">
      <c r="A17" s="20"/>
      <c r="B17" s="25" t="s">
        <v>50</v>
      </c>
      <c r="C17" s="26">
        <f>FigB3!H$7</f>
        <v>0</v>
      </c>
      <c r="D17" s="26">
        <f>FigB3!I$7</f>
        <v>0</v>
      </c>
      <c r="E17" s="26">
        <f>FigB3!J$7</f>
        <v>0</v>
      </c>
      <c r="F17" s="26">
        <f>FigB3!K$7</f>
        <v>0</v>
      </c>
      <c r="G17" s="100"/>
      <c r="H17" s="101"/>
      <c r="I17" s="20"/>
      <c r="J17" s="21"/>
    </row>
    <row r="18" spans="1:10" x14ac:dyDescent="0.25">
      <c r="A18" s="20"/>
      <c r="B18" s="25" t="s">
        <v>51</v>
      </c>
      <c r="C18" s="26">
        <f>FigB4!H$7</f>
        <v>0</v>
      </c>
      <c r="D18" s="26">
        <f>FigB4!I$7</f>
        <v>0</v>
      </c>
      <c r="E18" s="26">
        <f>FigB4!J$7</f>
        <v>0</v>
      </c>
      <c r="F18" s="26">
        <f>FigB4!K$7</f>
        <v>0</v>
      </c>
      <c r="G18" s="100"/>
      <c r="H18" s="101"/>
      <c r="I18" s="20"/>
      <c r="J18" s="21"/>
    </row>
    <row r="19" spans="1:10" x14ac:dyDescent="0.25">
      <c r="A19" s="20"/>
      <c r="B19" s="25" t="s">
        <v>52</v>
      </c>
      <c r="C19" s="26">
        <f>FigC1!H$7</f>
        <v>0</v>
      </c>
      <c r="D19" s="26">
        <f>FigC1!I$7</f>
        <v>0</v>
      </c>
      <c r="E19" s="26">
        <f>FigC1!J$7</f>
        <v>0</v>
      </c>
      <c r="F19" s="26">
        <f>FigC1!K$7</f>
        <v>0</v>
      </c>
      <c r="G19" s="100"/>
      <c r="H19" s="101"/>
      <c r="I19" s="20"/>
      <c r="J19" s="21"/>
    </row>
    <row r="20" spans="1:10" x14ac:dyDescent="0.25">
      <c r="A20" s="20"/>
      <c r="B20" s="25" t="s">
        <v>53</v>
      </c>
      <c r="C20" s="26">
        <f>FigC2!H$7</f>
        <v>0</v>
      </c>
      <c r="D20" s="26">
        <f>FigC2!I$7</f>
        <v>0</v>
      </c>
      <c r="E20" s="26">
        <f>FigC2!J$7</f>
        <v>0</v>
      </c>
      <c r="F20" s="26">
        <f>FigC2!K$7</f>
        <v>0</v>
      </c>
      <c r="G20" s="100"/>
      <c r="H20" s="101"/>
      <c r="I20" s="20"/>
      <c r="J20" s="21"/>
    </row>
    <row r="21" spans="1:10" x14ac:dyDescent="0.25">
      <c r="A21" s="20"/>
      <c r="B21" s="25" t="s">
        <v>54</v>
      </c>
      <c r="C21" s="26">
        <f>FigC3!H$7</f>
        <v>0</v>
      </c>
      <c r="D21" s="26">
        <f>FigC3!I$7</f>
        <v>0</v>
      </c>
      <c r="E21" s="26">
        <f>FigC3!J$7</f>
        <v>0</v>
      </c>
      <c r="F21" s="26">
        <f>FigC3!K$7</f>
        <v>0</v>
      </c>
      <c r="G21" s="100"/>
      <c r="H21" s="101"/>
      <c r="I21" s="20"/>
      <c r="J21" s="21"/>
    </row>
    <row r="22" spans="1:10" x14ac:dyDescent="0.25">
      <c r="A22" s="20"/>
      <c r="B22" s="25" t="s">
        <v>55</v>
      </c>
      <c r="C22" s="26">
        <f>FigD1!H$7</f>
        <v>0</v>
      </c>
      <c r="D22" s="26">
        <f>FigD1!I$7</f>
        <v>0</v>
      </c>
      <c r="E22" s="26">
        <f>FigD1!J$7</f>
        <v>0</v>
      </c>
      <c r="F22" s="26">
        <f>FigD1!K$7</f>
        <v>0</v>
      </c>
      <c r="G22" s="100"/>
      <c r="H22" s="101"/>
      <c r="I22" s="20"/>
      <c r="J22" s="21"/>
    </row>
    <row r="23" spans="1:10" x14ac:dyDescent="0.25">
      <c r="A23" s="20"/>
      <c r="B23" s="25" t="s">
        <v>56</v>
      </c>
      <c r="C23" s="26">
        <f>FigD2!H$7</f>
        <v>0</v>
      </c>
      <c r="D23" s="26">
        <f>FigD2!I$7</f>
        <v>0</v>
      </c>
      <c r="E23" s="26">
        <f>FigD2!J$7</f>
        <v>0</v>
      </c>
      <c r="F23" s="26">
        <f>FigD2!K$7</f>
        <v>0</v>
      </c>
      <c r="G23" s="100"/>
      <c r="H23" s="101"/>
      <c r="I23" s="20"/>
      <c r="J23" s="21"/>
    </row>
    <row r="24" spans="1:10" x14ac:dyDescent="0.25">
      <c r="A24" s="20"/>
      <c r="B24" s="25" t="s">
        <v>57</v>
      </c>
      <c r="C24" s="26">
        <f>FigD3!H$7</f>
        <v>0</v>
      </c>
      <c r="D24" s="26">
        <f>FigD3!I$7</f>
        <v>0</v>
      </c>
      <c r="E24" s="26">
        <f>FigD3!J$7</f>
        <v>0</v>
      </c>
      <c r="F24" s="26">
        <f>FigD3!K$7</f>
        <v>0</v>
      </c>
      <c r="G24" s="100"/>
      <c r="H24" s="101"/>
      <c r="I24" s="20"/>
      <c r="J24" s="21"/>
    </row>
    <row r="25" spans="1:10" x14ac:dyDescent="0.25">
      <c r="A25" s="20"/>
      <c r="B25" s="25" t="s">
        <v>58</v>
      </c>
      <c r="C25" s="26">
        <f>FigE1!H$7</f>
        <v>0</v>
      </c>
      <c r="D25" s="26">
        <f>FigE1!I$7</f>
        <v>0</v>
      </c>
      <c r="E25" s="26">
        <f>FigE1!J$7</f>
        <v>0</v>
      </c>
      <c r="F25" s="26">
        <f>FigE1!K$7</f>
        <v>0</v>
      </c>
      <c r="G25" s="100"/>
      <c r="H25" s="101"/>
      <c r="I25" s="20"/>
      <c r="J25" s="21"/>
    </row>
    <row r="26" spans="1:10" x14ac:dyDescent="0.25">
      <c r="A26" s="20"/>
      <c r="B26" s="25" t="s">
        <v>59</v>
      </c>
      <c r="C26" s="26">
        <f>FigE2!H$7</f>
        <v>0</v>
      </c>
      <c r="D26" s="26">
        <f>FigE2!I$7</f>
        <v>0</v>
      </c>
      <c r="E26" s="26">
        <f>FigE2!J$7</f>
        <v>0</v>
      </c>
      <c r="F26" s="26">
        <f>FigE2!K$7</f>
        <v>0</v>
      </c>
      <c r="G26" s="100"/>
      <c r="H26" s="101"/>
      <c r="I26" s="20"/>
      <c r="J26" s="21"/>
    </row>
    <row r="27" spans="1:10" x14ac:dyDescent="0.25">
      <c r="A27" s="20"/>
      <c r="B27" s="25" t="s">
        <v>60</v>
      </c>
      <c r="C27" s="26">
        <f>FigE3!H$7</f>
        <v>0</v>
      </c>
      <c r="D27" s="26">
        <f>FigE3!I$7</f>
        <v>0</v>
      </c>
      <c r="E27" s="26">
        <f>FigE3!J$7</f>
        <v>0</v>
      </c>
      <c r="F27" s="26">
        <f>FigE3!K$7</f>
        <v>0</v>
      </c>
      <c r="G27" s="100"/>
      <c r="H27" s="101"/>
      <c r="I27" s="20"/>
      <c r="J27" s="21"/>
    </row>
    <row r="28" spans="1:10" x14ac:dyDescent="0.25">
      <c r="A28" s="20"/>
      <c r="B28" s="25" t="s">
        <v>61</v>
      </c>
      <c r="C28" s="26">
        <f>FigF1!H$7</f>
        <v>0</v>
      </c>
      <c r="D28" s="26">
        <f>FigF1!I$7</f>
        <v>0</v>
      </c>
      <c r="E28" s="26">
        <f>FigF1!J$7</f>
        <v>0</v>
      </c>
      <c r="F28" s="26">
        <f>FigF1!K$7</f>
        <v>0</v>
      </c>
      <c r="G28" s="100"/>
      <c r="H28" s="101"/>
      <c r="I28" s="20"/>
      <c r="J28" s="21"/>
    </row>
    <row r="29" spans="1:10" x14ac:dyDescent="0.25">
      <c r="A29" s="20"/>
      <c r="B29" s="25" t="s">
        <v>62</v>
      </c>
      <c r="C29" s="26">
        <f>FigF2!H$7</f>
        <v>0</v>
      </c>
      <c r="D29" s="26">
        <f>FigF2!I$7</f>
        <v>0</v>
      </c>
      <c r="E29" s="26">
        <f>FigF2!J$7</f>
        <v>0</v>
      </c>
      <c r="F29" s="26">
        <f>FigF2!K$7</f>
        <v>0</v>
      </c>
      <c r="G29" s="100"/>
      <c r="H29" s="101"/>
      <c r="I29" s="20"/>
      <c r="J29" s="21"/>
    </row>
    <row r="30" spans="1:10" x14ac:dyDescent="0.25">
      <c r="A30" s="20"/>
      <c r="B30" s="25" t="s">
        <v>63</v>
      </c>
      <c r="C30" s="26">
        <f>FigF3!H$7</f>
        <v>0</v>
      </c>
      <c r="D30" s="26">
        <f>FigF3!I$7</f>
        <v>0</v>
      </c>
      <c r="E30" s="26">
        <f>FigF3!J$7</f>
        <v>0</v>
      </c>
      <c r="F30" s="26">
        <f>FigF3!K$7</f>
        <v>0</v>
      </c>
      <c r="G30" s="100"/>
      <c r="H30" s="101"/>
      <c r="I30" s="20"/>
      <c r="J30" s="21"/>
    </row>
    <row r="31" spans="1:10" x14ac:dyDescent="0.25">
      <c r="A31" s="20"/>
      <c r="B31" s="25"/>
      <c r="C31" s="26"/>
      <c r="D31" s="26"/>
      <c r="E31" s="26"/>
      <c r="F31" s="26"/>
      <c r="G31" s="100"/>
      <c r="H31" s="101"/>
      <c r="I31" s="20"/>
      <c r="J31" s="21"/>
    </row>
    <row r="32" spans="1:10" x14ac:dyDescent="0.25">
      <c r="A32" s="20"/>
      <c r="B32" s="25"/>
      <c r="C32" s="26"/>
      <c r="D32" s="26"/>
      <c r="E32" s="26"/>
      <c r="F32" s="26"/>
      <c r="G32" s="100"/>
      <c r="H32" s="101"/>
      <c r="I32" s="20"/>
      <c r="J32" s="21"/>
    </row>
    <row r="33" spans="1:10" x14ac:dyDescent="0.25">
      <c r="A33" s="20"/>
      <c r="B33" s="25"/>
      <c r="C33" s="26"/>
      <c r="D33" s="26"/>
      <c r="E33" s="26"/>
      <c r="F33" s="26"/>
      <c r="G33" s="100"/>
      <c r="H33" s="101"/>
      <c r="I33" s="20"/>
      <c r="J33" s="21"/>
    </row>
    <row r="34" spans="1:10" x14ac:dyDescent="0.25">
      <c r="A34" s="20"/>
      <c r="B34" s="25"/>
      <c r="C34" s="26"/>
      <c r="D34" s="26"/>
      <c r="E34" s="26"/>
      <c r="F34" s="26"/>
      <c r="G34" s="100"/>
      <c r="H34" s="101"/>
      <c r="I34" s="20"/>
      <c r="J34" s="21"/>
    </row>
    <row r="35" spans="1:10" x14ac:dyDescent="0.25">
      <c r="A35" s="20"/>
      <c r="B35" s="27"/>
      <c r="C35" s="27"/>
      <c r="D35" s="28"/>
      <c r="E35" s="26" t="s">
        <v>64</v>
      </c>
      <c r="F35" s="80">
        <f>SUM(F11:F34)</f>
        <v>0</v>
      </c>
      <c r="G35" s="100"/>
      <c r="H35" s="20"/>
      <c r="I35" s="20"/>
      <c r="J35" s="21"/>
    </row>
    <row r="36" spans="1:10" x14ac:dyDescent="0.25">
      <c r="A36" s="20"/>
      <c r="B36" s="20"/>
      <c r="C36" s="20"/>
      <c r="D36" s="20"/>
      <c r="E36" s="27"/>
      <c r="F36" s="105"/>
      <c r="G36" s="20"/>
      <c r="H36" s="20"/>
      <c r="I36" s="20"/>
      <c r="J36" s="21"/>
    </row>
    <row r="37" spans="1:10" x14ac:dyDescent="0.25">
      <c r="A37" s="20"/>
      <c r="B37" s="20"/>
      <c r="C37" s="20"/>
      <c r="D37" s="20"/>
      <c r="E37" s="20"/>
      <c r="F37" s="20"/>
      <c r="G37" s="20"/>
      <c r="H37" s="20"/>
      <c r="I37" s="20"/>
      <c r="J37" s="21"/>
    </row>
    <row r="38" spans="1:10" x14ac:dyDescent="0.25">
      <c r="A38" s="19"/>
      <c r="B38" s="20"/>
      <c r="C38" s="20"/>
      <c r="D38" s="20"/>
      <c r="E38" s="20"/>
      <c r="F38" s="20"/>
      <c r="G38" s="20"/>
      <c r="H38" s="20"/>
      <c r="I38" s="20"/>
      <c r="J38" s="21"/>
    </row>
    <row r="39" spans="1:10" x14ac:dyDescent="0.25">
      <c r="A39" s="19"/>
      <c r="B39" s="20"/>
      <c r="C39" s="20"/>
      <c r="D39" s="20"/>
      <c r="E39" s="20"/>
      <c r="F39" s="20"/>
      <c r="G39" s="20"/>
      <c r="H39" s="20"/>
      <c r="I39" s="20"/>
      <c r="J39" s="21"/>
    </row>
    <row r="40" spans="1:10" x14ac:dyDescent="0.25">
      <c r="A40" s="19"/>
      <c r="B40" s="20"/>
      <c r="C40" s="20"/>
      <c r="D40" s="20"/>
      <c r="E40" s="20"/>
      <c r="F40" s="20"/>
      <c r="G40" s="20"/>
      <c r="H40" s="20"/>
      <c r="I40" s="20"/>
      <c r="J40" s="21"/>
    </row>
    <row r="41" spans="1:10" x14ac:dyDescent="0.25">
      <c r="A41" s="19"/>
      <c r="B41" s="20"/>
      <c r="C41" s="20"/>
      <c r="D41" s="20"/>
      <c r="E41" s="20"/>
      <c r="F41" s="20"/>
      <c r="G41" s="20"/>
      <c r="H41" s="20"/>
      <c r="I41" s="20"/>
      <c r="J41" s="21"/>
    </row>
    <row r="42" spans="1:10" x14ac:dyDescent="0.25">
      <c r="A42" s="19"/>
      <c r="B42" s="20"/>
      <c r="C42" s="20"/>
      <c r="D42" s="20"/>
      <c r="E42" s="20"/>
      <c r="F42" s="20"/>
      <c r="G42" s="20"/>
      <c r="H42" s="20"/>
      <c r="I42" s="20"/>
      <c r="J42" s="21"/>
    </row>
    <row r="43" spans="1:10" x14ac:dyDescent="0.25">
      <c r="A43" s="19"/>
      <c r="B43" s="20"/>
      <c r="C43" s="20"/>
      <c r="D43" s="20"/>
      <c r="E43" s="20"/>
      <c r="F43" s="20"/>
      <c r="G43" s="20"/>
      <c r="H43" s="20"/>
      <c r="I43" s="20"/>
      <c r="J43" s="21"/>
    </row>
    <row r="44" spans="1:10" x14ac:dyDescent="0.25">
      <c r="A44" s="19"/>
      <c r="B44" s="20"/>
      <c r="C44" s="20"/>
      <c r="D44" s="20"/>
      <c r="E44" s="20"/>
      <c r="F44" s="20"/>
      <c r="G44" s="20"/>
      <c r="H44" s="20"/>
      <c r="I44" s="20"/>
      <c r="J44" s="21"/>
    </row>
    <row r="45" spans="1:10" x14ac:dyDescent="0.25">
      <c r="A45" s="19"/>
      <c r="B45" s="20"/>
      <c r="C45" s="20"/>
      <c r="D45" s="20"/>
      <c r="E45" s="20"/>
      <c r="F45" s="20"/>
      <c r="G45" s="20"/>
      <c r="H45" s="20"/>
      <c r="I45" s="20"/>
      <c r="J45" s="21"/>
    </row>
    <row r="46" spans="1:10" ht="15.75" thickBot="1" x14ac:dyDescent="0.3">
      <c r="A46" s="19"/>
      <c r="B46" s="29" t="s">
        <v>19</v>
      </c>
      <c r="C46" s="20"/>
      <c r="D46" s="20"/>
      <c r="E46" s="20"/>
      <c r="F46" s="20" t="s">
        <v>25</v>
      </c>
      <c r="G46" s="20"/>
      <c r="H46" s="20"/>
      <c r="I46" s="20"/>
      <c r="J46" s="21"/>
    </row>
    <row r="47" spans="1:10" ht="15.75" thickBot="1" x14ac:dyDescent="0.3">
      <c r="A47" s="19"/>
      <c r="B47" s="169" t="str">
        <f>IF(ISBLANK(Résultats!C4),"",Résultats!C4)</f>
        <v/>
      </c>
      <c r="C47" s="170"/>
      <c r="D47" s="171"/>
      <c r="E47" s="20"/>
      <c r="F47" s="160"/>
      <c r="G47" s="161"/>
      <c r="H47" s="162"/>
      <c r="I47" s="20"/>
      <c r="J47" s="21"/>
    </row>
    <row r="48" spans="1:10" x14ac:dyDescent="0.25">
      <c r="A48" s="19"/>
      <c r="B48" s="20"/>
      <c r="C48" s="20"/>
      <c r="D48" s="20"/>
      <c r="E48" s="20"/>
      <c r="F48" s="163"/>
      <c r="G48" s="164"/>
      <c r="H48" s="165"/>
      <c r="I48" s="20"/>
      <c r="J48" s="21"/>
    </row>
    <row r="49" spans="1:10" x14ac:dyDescent="0.25">
      <c r="A49" s="19"/>
      <c r="B49" s="20"/>
      <c r="C49" s="20"/>
      <c r="D49" s="20"/>
      <c r="E49" s="20"/>
      <c r="F49" s="163"/>
      <c r="G49" s="164"/>
      <c r="H49" s="165"/>
      <c r="I49" s="20"/>
      <c r="J49" s="21"/>
    </row>
    <row r="50" spans="1:10" x14ac:dyDescent="0.25">
      <c r="A50" s="19"/>
      <c r="B50" s="20"/>
      <c r="C50" s="20"/>
      <c r="D50" s="20"/>
      <c r="E50" s="20"/>
      <c r="F50" s="163"/>
      <c r="G50" s="164"/>
      <c r="H50" s="165"/>
      <c r="I50" s="20"/>
      <c r="J50" s="21"/>
    </row>
    <row r="51" spans="1:10" ht="15.75" thickBot="1" x14ac:dyDescent="0.3">
      <c r="A51" s="19"/>
      <c r="B51" s="20"/>
      <c r="C51" s="20"/>
      <c r="D51" s="20"/>
      <c r="E51" s="20"/>
      <c r="F51" s="166"/>
      <c r="G51" s="167"/>
      <c r="H51" s="168"/>
      <c r="I51" s="20"/>
      <c r="J51" s="21"/>
    </row>
    <row r="52" spans="1:10" ht="15.75" thickBot="1" x14ac:dyDescent="0.3">
      <c r="A52" s="85" t="s">
        <v>33</v>
      </c>
      <c r="B52" s="29"/>
      <c r="C52" s="29"/>
      <c r="D52" s="29"/>
      <c r="E52" s="29"/>
      <c r="F52" s="29"/>
      <c r="G52" s="29"/>
      <c r="H52" s="29"/>
      <c r="I52" s="29"/>
      <c r="J52" s="30"/>
    </row>
  </sheetData>
  <sheetProtection algorithmName="SHA-512" hashValue="5NdUoR++TIbJol8Zf+ifBeNJC288wHqWp3WpSpYF6o27SUG93/gIm7Rxvs8lrwOvKYlFPE55aE6X6y03+CDjCw==" saltValue="iBzpk2eNdnWhYzpxsHx/z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sheetPr codeName="Feuil3"/>
  <dimension ref="A1:K39"/>
  <sheetViews>
    <sheetView zoomScaleNormal="100" workbookViewId="0">
      <selection activeCell="F6" sqref="F6"/>
    </sheetView>
  </sheetViews>
  <sheetFormatPr baseColWidth="10" defaultColWidth="11.42578125" defaultRowHeight="15" x14ac:dyDescent="0.25"/>
  <sheetData>
    <row r="1" spans="1:11" ht="100.9" customHeight="1" x14ac:dyDescent="0.25">
      <c r="A1" s="147" t="s">
        <v>67</v>
      </c>
      <c r="B1" s="148"/>
      <c r="C1" s="148"/>
      <c r="D1" s="148"/>
      <c r="E1" s="148"/>
      <c r="F1" s="148"/>
      <c r="G1" s="148"/>
      <c r="H1" s="148"/>
      <c r="I1" s="148"/>
      <c r="J1" s="148"/>
      <c r="K1" s="149"/>
    </row>
    <row r="2" spans="1:11" x14ac:dyDescent="0.25">
      <c r="A2" s="65" t="s">
        <v>17</v>
      </c>
      <c r="B2" s="8"/>
      <c r="C2" s="150"/>
      <c r="D2" s="151"/>
      <c r="E2" s="151"/>
      <c r="F2" s="151"/>
      <c r="G2" s="151"/>
      <c r="H2" s="152"/>
      <c r="I2" s="8" t="s">
        <v>18</v>
      </c>
      <c r="J2" s="150"/>
      <c r="K2" s="152"/>
    </row>
    <row r="3" spans="1:11" x14ac:dyDescent="0.25">
      <c r="A3" s="65"/>
      <c r="B3" s="8"/>
      <c r="C3" s="8"/>
      <c r="D3" s="8"/>
      <c r="E3" s="8"/>
      <c r="F3" s="8"/>
      <c r="G3" s="8"/>
      <c r="H3" s="8"/>
      <c r="I3" s="8"/>
      <c r="J3" s="8"/>
      <c r="K3" s="66"/>
    </row>
    <row r="4" spans="1:11" x14ac:dyDescent="0.25">
      <c r="A4" s="67"/>
      <c r="B4" s="66" t="s">
        <v>19</v>
      </c>
      <c r="C4" s="153"/>
      <c r="D4" s="151"/>
      <c r="E4" s="152"/>
      <c r="F4" s="8"/>
      <c r="G4" s="68"/>
      <c r="H4" s="68"/>
      <c r="I4" s="8"/>
      <c r="J4" s="8"/>
      <c r="K4" s="66"/>
    </row>
    <row r="5" spans="1:11" x14ac:dyDescent="0.25">
      <c r="A5" s="65"/>
      <c r="B5" s="8"/>
      <c r="C5" s="8"/>
      <c r="D5" s="8"/>
      <c r="E5" s="8"/>
      <c r="F5" s="8"/>
      <c r="G5" s="68"/>
      <c r="H5" s="68"/>
      <c r="I5" s="8"/>
      <c r="J5" s="8"/>
      <c r="K5" s="66"/>
    </row>
    <row r="6" spans="1:11" ht="15.75" thickBot="1" x14ac:dyDescent="0.3">
      <c r="A6" s="69"/>
      <c r="B6" s="70"/>
      <c r="C6" s="70"/>
      <c r="D6" s="70"/>
      <c r="E6" s="70"/>
      <c r="F6" s="71" t="s">
        <v>65</v>
      </c>
      <c r="G6" s="70"/>
      <c r="H6" s="70"/>
      <c r="I6" s="8"/>
      <c r="J6" s="8"/>
      <c r="K6" s="66"/>
    </row>
    <row r="7" spans="1:11" x14ac:dyDescent="0.25">
      <c r="A7" s="154" t="s">
        <v>20</v>
      </c>
      <c r="B7" s="155"/>
      <c r="C7" s="156"/>
      <c r="D7" s="157" t="s">
        <v>21</v>
      </c>
      <c r="E7" s="155"/>
      <c r="F7" s="72" t="s">
        <v>66</v>
      </c>
      <c r="G7" s="155" t="s">
        <v>22</v>
      </c>
      <c r="H7" s="156"/>
      <c r="I7" s="75" t="s">
        <v>23</v>
      </c>
      <c r="J7" s="158" t="s">
        <v>24</v>
      </c>
      <c r="K7" s="159"/>
    </row>
    <row r="8" spans="1:11" x14ac:dyDescent="0.25">
      <c r="A8" s="142"/>
      <c r="B8" s="143"/>
      <c r="C8" s="144"/>
      <c r="D8" s="145"/>
      <c r="E8" s="146"/>
      <c r="F8" s="73"/>
      <c r="G8" s="145"/>
      <c r="H8" s="146"/>
      <c r="I8" s="106">
        <f>Joueur1!F$35</f>
        <v>0</v>
      </c>
      <c r="J8" s="131">
        <f>RANK(I8,I$8:I$27,0)</f>
        <v>1</v>
      </c>
      <c r="K8" s="132"/>
    </row>
    <row r="9" spans="1:11" x14ac:dyDescent="0.25">
      <c r="A9" s="142"/>
      <c r="B9" s="143"/>
      <c r="C9" s="144"/>
      <c r="D9" s="145"/>
      <c r="E9" s="146"/>
      <c r="F9" s="73"/>
      <c r="G9" s="145"/>
      <c r="H9" s="146"/>
      <c r="I9" s="106">
        <f>Joueur2!F$35</f>
        <v>0</v>
      </c>
      <c r="J9" s="131">
        <f t="shared" ref="J9:J27" si="0">RANK(I9,I$8:I$27,0)</f>
        <v>1</v>
      </c>
      <c r="K9" s="132"/>
    </row>
    <row r="10" spans="1:11" x14ac:dyDescent="0.25">
      <c r="A10" s="142"/>
      <c r="B10" s="143"/>
      <c r="C10" s="144"/>
      <c r="D10" s="145"/>
      <c r="E10" s="146"/>
      <c r="F10" s="73"/>
      <c r="G10" s="145"/>
      <c r="H10" s="146"/>
      <c r="I10" s="106">
        <f>Joueur3!F$35</f>
        <v>0</v>
      </c>
      <c r="J10" s="131">
        <f t="shared" si="0"/>
        <v>1</v>
      </c>
      <c r="K10" s="132"/>
    </row>
    <row r="11" spans="1:11" x14ac:dyDescent="0.25">
      <c r="A11" s="142"/>
      <c r="B11" s="143"/>
      <c r="C11" s="144"/>
      <c r="D11" s="145"/>
      <c r="E11" s="146"/>
      <c r="F11" s="73"/>
      <c r="G11" s="145"/>
      <c r="H11" s="146"/>
      <c r="I11" s="106">
        <f>Joueur4!F$35</f>
        <v>0</v>
      </c>
      <c r="J11" s="131">
        <f t="shared" si="0"/>
        <v>1</v>
      </c>
      <c r="K11" s="132"/>
    </row>
    <row r="12" spans="1:11" x14ac:dyDescent="0.25">
      <c r="A12" s="142"/>
      <c r="B12" s="143"/>
      <c r="C12" s="144"/>
      <c r="D12" s="145"/>
      <c r="E12" s="146"/>
      <c r="F12" s="73"/>
      <c r="G12" s="145"/>
      <c r="H12" s="146"/>
      <c r="I12" s="106">
        <f>Joueur5!F$35</f>
        <v>0</v>
      </c>
      <c r="J12" s="131">
        <f t="shared" si="0"/>
        <v>1</v>
      </c>
      <c r="K12" s="132"/>
    </row>
    <row r="13" spans="1:11" x14ac:dyDescent="0.25">
      <c r="A13" s="142"/>
      <c r="B13" s="143"/>
      <c r="C13" s="144"/>
      <c r="D13" s="145"/>
      <c r="E13" s="146"/>
      <c r="F13" s="73"/>
      <c r="G13" s="145"/>
      <c r="H13" s="146"/>
      <c r="I13" s="106">
        <f>Joueur6!F$35</f>
        <v>0</v>
      </c>
      <c r="J13" s="131">
        <f t="shared" si="0"/>
        <v>1</v>
      </c>
      <c r="K13" s="132"/>
    </row>
    <row r="14" spans="1:11" x14ac:dyDescent="0.25">
      <c r="A14" s="142"/>
      <c r="B14" s="143"/>
      <c r="C14" s="144"/>
      <c r="D14" s="145"/>
      <c r="E14" s="146"/>
      <c r="F14" s="73"/>
      <c r="G14" s="145"/>
      <c r="H14" s="146"/>
      <c r="I14" s="106">
        <f>Joueur7!F$35</f>
        <v>0</v>
      </c>
      <c r="J14" s="131">
        <f t="shared" si="0"/>
        <v>1</v>
      </c>
      <c r="K14" s="132"/>
    </row>
    <row r="15" spans="1:11" x14ac:dyDescent="0.25">
      <c r="A15" s="142"/>
      <c r="B15" s="143"/>
      <c r="C15" s="144"/>
      <c r="D15" s="145"/>
      <c r="E15" s="146"/>
      <c r="F15" s="73"/>
      <c r="G15" s="145"/>
      <c r="H15" s="146"/>
      <c r="I15" s="106">
        <f>Joueur8!F$35</f>
        <v>0</v>
      </c>
      <c r="J15" s="131">
        <f t="shared" si="0"/>
        <v>1</v>
      </c>
      <c r="K15" s="132"/>
    </row>
    <row r="16" spans="1:11" x14ac:dyDescent="0.25">
      <c r="A16" s="142"/>
      <c r="B16" s="143"/>
      <c r="C16" s="144"/>
      <c r="D16" s="145"/>
      <c r="E16" s="146"/>
      <c r="F16" s="73"/>
      <c r="G16" s="145"/>
      <c r="H16" s="146"/>
      <c r="I16" s="106">
        <f>Joueur9!F$35</f>
        <v>0</v>
      </c>
      <c r="J16" s="131">
        <f t="shared" si="0"/>
        <v>1</v>
      </c>
      <c r="K16" s="132"/>
    </row>
    <row r="17" spans="1:11" x14ac:dyDescent="0.25">
      <c r="A17" s="142"/>
      <c r="B17" s="143"/>
      <c r="C17" s="144"/>
      <c r="D17" s="145"/>
      <c r="E17" s="146"/>
      <c r="F17" s="73"/>
      <c r="G17" s="145"/>
      <c r="H17" s="146"/>
      <c r="I17" s="106">
        <f>Joueur10!F$35</f>
        <v>0</v>
      </c>
      <c r="J17" s="131">
        <f t="shared" si="0"/>
        <v>1</v>
      </c>
      <c r="K17" s="132"/>
    </row>
    <row r="18" spans="1:11" x14ac:dyDescent="0.25">
      <c r="A18" s="142"/>
      <c r="B18" s="143"/>
      <c r="C18" s="144"/>
      <c r="D18" s="145"/>
      <c r="E18" s="146"/>
      <c r="F18" s="73"/>
      <c r="G18" s="145"/>
      <c r="H18" s="146"/>
      <c r="I18" s="106">
        <f>Joueur11!F$35</f>
        <v>0</v>
      </c>
      <c r="J18" s="131">
        <f t="shared" si="0"/>
        <v>1</v>
      </c>
      <c r="K18" s="132"/>
    </row>
    <row r="19" spans="1:11" x14ac:dyDescent="0.25">
      <c r="A19" s="142"/>
      <c r="B19" s="143"/>
      <c r="C19" s="144"/>
      <c r="D19" s="145"/>
      <c r="E19" s="146"/>
      <c r="F19" s="73"/>
      <c r="G19" s="145"/>
      <c r="H19" s="146"/>
      <c r="I19" s="106">
        <f>Joueur12!F$35</f>
        <v>0</v>
      </c>
      <c r="J19" s="131">
        <f t="shared" si="0"/>
        <v>1</v>
      </c>
      <c r="K19" s="132"/>
    </row>
    <row r="20" spans="1:11" x14ac:dyDescent="0.25">
      <c r="A20" s="142"/>
      <c r="B20" s="143"/>
      <c r="C20" s="144"/>
      <c r="D20" s="145"/>
      <c r="E20" s="146"/>
      <c r="F20" s="73"/>
      <c r="G20" s="145"/>
      <c r="H20" s="146"/>
      <c r="I20" s="106">
        <f>Joueur13!F$35</f>
        <v>0</v>
      </c>
      <c r="J20" s="131">
        <f t="shared" si="0"/>
        <v>1</v>
      </c>
      <c r="K20" s="132"/>
    </row>
    <row r="21" spans="1:11" x14ac:dyDescent="0.25">
      <c r="A21" s="142"/>
      <c r="B21" s="143"/>
      <c r="C21" s="144"/>
      <c r="D21" s="145"/>
      <c r="E21" s="146"/>
      <c r="F21" s="73"/>
      <c r="G21" s="145"/>
      <c r="H21" s="146"/>
      <c r="I21" s="106">
        <f>Joueur14!F$35</f>
        <v>0</v>
      </c>
      <c r="J21" s="131">
        <f t="shared" si="0"/>
        <v>1</v>
      </c>
      <c r="K21" s="132"/>
    </row>
    <row r="22" spans="1:11" x14ac:dyDescent="0.25">
      <c r="A22" s="142"/>
      <c r="B22" s="143"/>
      <c r="C22" s="144"/>
      <c r="D22" s="145"/>
      <c r="E22" s="146"/>
      <c r="F22" s="73"/>
      <c r="G22" s="145"/>
      <c r="H22" s="146"/>
      <c r="I22" s="106">
        <f>Joueur15!F$35</f>
        <v>0</v>
      </c>
      <c r="J22" s="131">
        <f t="shared" si="0"/>
        <v>1</v>
      </c>
      <c r="K22" s="132"/>
    </row>
    <row r="23" spans="1:11" x14ac:dyDescent="0.25">
      <c r="A23" s="142"/>
      <c r="B23" s="143"/>
      <c r="C23" s="144"/>
      <c r="D23" s="145"/>
      <c r="E23" s="146"/>
      <c r="F23" s="73"/>
      <c r="G23" s="145"/>
      <c r="H23" s="146"/>
      <c r="I23" s="106">
        <f>Joueur16!F$35</f>
        <v>0</v>
      </c>
      <c r="J23" s="131">
        <f t="shared" si="0"/>
        <v>1</v>
      </c>
      <c r="K23" s="132"/>
    </row>
    <row r="24" spans="1:11" x14ac:dyDescent="0.25">
      <c r="A24" s="142"/>
      <c r="B24" s="143"/>
      <c r="C24" s="144"/>
      <c r="D24" s="145"/>
      <c r="E24" s="146"/>
      <c r="F24" s="73"/>
      <c r="G24" s="145"/>
      <c r="H24" s="146"/>
      <c r="I24" s="106">
        <f>Joueur17!F$35</f>
        <v>0</v>
      </c>
      <c r="J24" s="131">
        <f t="shared" si="0"/>
        <v>1</v>
      </c>
      <c r="K24" s="132"/>
    </row>
    <row r="25" spans="1:11" x14ac:dyDescent="0.25">
      <c r="A25" s="142"/>
      <c r="B25" s="143"/>
      <c r="C25" s="144"/>
      <c r="D25" s="145"/>
      <c r="E25" s="146"/>
      <c r="F25" s="73"/>
      <c r="G25" s="145"/>
      <c r="H25" s="146"/>
      <c r="I25" s="106">
        <f>Joueur18!F$35</f>
        <v>0</v>
      </c>
      <c r="J25" s="131">
        <f t="shared" si="0"/>
        <v>1</v>
      </c>
      <c r="K25" s="132"/>
    </row>
    <row r="26" spans="1:11" x14ac:dyDescent="0.25">
      <c r="A26" s="142"/>
      <c r="B26" s="143"/>
      <c r="C26" s="144"/>
      <c r="D26" s="145"/>
      <c r="E26" s="146"/>
      <c r="F26" s="73"/>
      <c r="G26" s="145"/>
      <c r="H26" s="146"/>
      <c r="I26" s="106">
        <f>Joueur19!F$35</f>
        <v>0</v>
      </c>
      <c r="J26" s="131">
        <f t="shared" si="0"/>
        <v>1</v>
      </c>
      <c r="K26" s="132"/>
    </row>
    <row r="27" spans="1:11" x14ac:dyDescent="0.25">
      <c r="A27" s="142"/>
      <c r="B27" s="143"/>
      <c r="C27" s="144"/>
      <c r="D27" s="145"/>
      <c r="E27" s="146"/>
      <c r="F27" s="74"/>
      <c r="G27" s="145"/>
      <c r="H27" s="146"/>
      <c r="I27" s="106">
        <f>Joueur20!F$35</f>
        <v>0</v>
      </c>
      <c r="J27" s="131">
        <f t="shared" si="0"/>
        <v>1</v>
      </c>
      <c r="K27" s="132"/>
    </row>
    <row r="28" spans="1:11" x14ac:dyDescent="0.25">
      <c r="A28" s="8"/>
      <c r="B28" s="8"/>
      <c r="C28" s="8"/>
      <c r="D28" s="8"/>
      <c r="E28" s="8"/>
      <c r="F28" s="8"/>
      <c r="G28" s="8"/>
      <c r="H28" s="8"/>
      <c r="I28" s="8"/>
      <c r="J28" s="8"/>
      <c r="K28" s="8"/>
    </row>
    <row r="29" spans="1:11" x14ac:dyDescent="0.25">
      <c r="A29" s="8"/>
      <c r="B29" s="8"/>
      <c r="C29" s="8"/>
      <c r="D29" s="8"/>
      <c r="E29" s="8"/>
      <c r="F29" s="8"/>
      <c r="G29" s="8"/>
      <c r="H29" s="8"/>
      <c r="I29" s="8"/>
      <c r="J29" s="8"/>
      <c r="K29" s="8"/>
    </row>
    <row r="30" spans="1:11" ht="15.75" thickBot="1" x14ac:dyDescent="0.3">
      <c r="A30" s="8"/>
      <c r="B30" s="8"/>
      <c r="C30" s="8"/>
      <c r="D30" s="8"/>
      <c r="E30" s="8"/>
      <c r="F30" s="8"/>
      <c r="G30" s="8"/>
      <c r="H30" s="8" t="s">
        <v>25</v>
      </c>
      <c r="I30" s="8"/>
      <c r="J30" s="8"/>
      <c r="K30" s="8"/>
    </row>
    <row r="31" spans="1:11" x14ac:dyDescent="0.25">
      <c r="A31" s="8"/>
      <c r="B31" s="8"/>
      <c r="C31" s="8"/>
      <c r="D31" s="8"/>
      <c r="E31" s="8"/>
      <c r="F31" s="8"/>
      <c r="G31" s="8"/>
      <c r="H31" s="133"/>
      <c r="I31" s="134"/>
      <c r="J31" s="135"/>
      <c r="K31" s="8"/>
    </row>
    <row r="32" spans="1:11" x14ac:dyDescent="0.25">
      <c r="A32" s="8"/>
      <c r="B32" s="8"/>
      <c r="C32" s="8"/>
      <c r="D32" s="8"/>
      <c r="E32" s="8"/>
      <c r="F32" s="8"/>
      <c r="G32" s="8"/>
      <c r="H32" s="136"/>
      <c r="I32" s="137"/>
      <c r="J32" s="138"/>
      <c r="K32" s="8"/>
    </row>
    <row r="33" spans="1:11" x14ac:dyDescent="0.25">
      <c r="A33" s="8"/>
      <c r="B33" s="8"/>
      <c r="C33" s="8"/>
      <c r="D33" s="8"/>
      <c r="E33" s="8"/>
      <c r="F33" s="8"/>
      <c r="G33" s="8"/>
      <c r="H33" s="136"/>
      <c r="I33" s="137"/>
      <c r="J33" s="138"/>
      <c r="K33" s="8"/>
    </row>
    <row r="34" spans="1:11" x14ac:dyDescent="0.25">
      <c r="A34" s="8"/>
      <c r="B34" s="8"/>
      <c r="C34" s="8"/>
      <c r="D34" s="8"/>
      <c r="E34" s="8"/>
      <c r="F34" s="8"/>
      <c r="G34" s="8"/>
      <c r="H34" s="136"/>
      <c r="I34" s="137"/>
      <c r="J34" s="138"/>
      <c r="K34" s="8"/>
    </row>
    <row r="35" spans="1:11" ht="15.75" thickBot="1" x14ac:dyDescent="0.3">
      <c r="A35" s="8"/>
      <c r="B35" s="8"/>
      <c r="C35" s="8"/>
      <c r="D35" s="8"/>
      <c r="E35" s="8"/>
      <c r="F35" s="8"/>
      <c r="G35" s="8"/>
      <c r="H35" s="139"/>
      <c r="I35" s="140"/>
      <c r="J35" s="141"/>
      <c r="K35" s="8"/>
    </row>
    <row r="36" spans="1:11" x14ac:dyDescent="0.25">
      <c r="A36" s="8"/>
      <c r="B36" s="8"/>
      <c r="C36" s="8"/>
      <c r="D36" s="8"/>
      <c r="E36" s="8"/>
      <c r="F36" s="8"/>
      <c r="G36" s="8"/>
      <c r="H36" s="8"/>
      <c r="I36" s="8"/>
      <c r="J36" s="8"/>
      <c r="K36" s="8"/>
    </row>
    <row r="37" spans="1:11" x14ac:dyDescent="0.25">
      <c r="A37" s="8"/>
      <c r="B37" s="8" t="s">
        <v>26</v>
      </c>
      <c r="C37" s="8"/>
      <c r="D37" s="8"/>
      <c r="E37" s="8"/>
      <c r="F37" s="8"/>
      <c r="G37" s="8"/>
      <c r="H37" s="8"/>
      <c r="I37" s="8"/>
      <c r="J37" s="8"/>
      <c r="K37" s="8"/>
    </row>
    <row r="38" spans="1:11" x14ac:dyDescent="0.25">
      <c r="A38" s="8"/>
      <c r="B38" s="8" t="s">
        <v>27</v>
      </c>
      <c r="C38" s="8"/>
      <c r="D38" s="8"/>
      <c r="E38" s="8"/>
      <c r="F38" s="8"/>
      <c r="G38" s="8"/>
      <c r="H38" s="8"/>
      <c r="I38" s="8"/>
      <c r="J38" s="8"/>
      <c r="K38" s="8"/>
    </row>
    <row r="39" spans="1:11" x14ac:dyDescent="0.25">
      <c r="A39" s="76" t="s">
        <v>16</v>
      </c>
      <c r="B39" s="8"/>
      <c r="C39" s="8"/>
      <c r="D39" s="8"/>
      <c r="E39" s="8"/>
      <c r="F39" s="8"/>
      <c r="G39" s="8"/>
      <c r="H39" s="8"/>
      <c r="I39" s="8"/>
      <c r="J39" s="8"/>
      <c r="K39" s="8"/>
    </row>
  </sheetData>
  <sheetProtection algorithmName="SHA-512" hashValue="pPP3oE7gdJILtwXdYJWDRjex+jOtY10Ag74T3IQb1n5jul+rVtr7gjFL+HhkZKrDd+Xn15Jy7kTVIFKiO9fpjg==" saltValue="EwcCH+jVnXMLT9gYlrGgLw==" spinCount="100000" sheet="1" objects="1" scenarios="1"/>
  <mergeCells count="89">
    <mergeCell ref="A1:K1"/>
    <mergeCell ref="C2:H2"/>
    <mergeCell ref="J2:K2"/>
    <mergeCell ref="C4:E4"/>
    <mergeCell ref="A7:C7"/>
    <mergeCell ref="D7:E7"/>
    <mergeCell ref="G7:H7"/>
    <mergeCell ref="J7:K7"/>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J19:K19"/>
    <mergeCell ref="J8:K8"/>
    <mergeCell ref="J9:K9"/>
    <mergeCell ref="J10:K10"/>
    <mergeCell ref="J11:K11"/>
    <mergeCell ref="J12:K12"/>
    <mergeCell ref="J13:K13"/>
    <mergeCell ref="J14:K14"/>
    <mergeCell ref="J15:K15"/>
    <mergeCell ref="J16:K16"/>
    <mergeCell ref="J17:K17"/>
    <mergeCell ref="J18:K18"/>
    <mergeCell ref="J26:K26"/>
    <mergeCell ref="J27:K27"/>
    <mergeCell ref="H31:J35"/>
    <mergeCell ref="J20:K20"/>
    <mergeCell ref="J21:K21"/>
    <mergeCell ref="J22:K22"/>
    <mergeCell ref="J23:K23"/>
    <mergeCell ref="J24:K24"/>
    <mergeCell ref="J25:K25"/>
  </mergeCells>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codeName="Feuil30">
    <tabColor theme="9" tint="0.79998168889431442"/>
  </sheetPr>
  <dimension ref="A1:J52"/>
  <sheetViews>
    <sheetView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34</v>
      </c>
      <c r="B1" s="188"/>
      <c r="C1" s="188"/>
      <c r="D1" s="188"/>
      <c r="E1" s="188"/>
      <c r="F1" s="188"/>
      <c r="G1" s="188"/>
      <c r="H1" s="188"/>
      <c r="I1" s="188"/>
      <c r="J1" s="189"/>
    </row>
    <row r="2" spans="1:10" ht="15.75" thickBot="1" x14ac:dyDescent="0.3">
      <c r="A2" s="31" t="s">
        <v>35</v>
      </c>
      <c r="B2" s="175" t="str">
        <f>IF(ISBLANK(Résultats!A14),"",Résultats!A14)</f>
        <v/>
      </c>
      <c r="C2" s="179"/>
      <c r="D2" s="179"/>
      <c r="E2" s="179"/>
      <c r="F2" s="176"/>
      <c r="G2" s="32" t="s">
        <v>36</v>
      </c>
      <c r="H2" s="32"/>
      <c r="I2" s="175" t="str">
        <f>IF(ISBLANK(Résultats!D14),"",Résultats!D14)</f>
        <v/>
      </c>
      <c r="J2" s="176"/>
    </row>
    <row r="3" spans="1:10" ht="15.75" thickBot="1" x14ac:dyDescent="0.3">
      <c r="A3" s="31" t="s">
        <v>37</v>
      </c>
      <c r="B3" s="32"/>
      <c r="C3" s="175" t="str">
        <f>IF(ISBLANK(Résultats!G14),"",Résultats!G14)</f>
        <v/>
      </c>
      <c r="D3" s="179"/>
      <c r="E3" s="179"/>
      <c r="F3" s="176"/>
      <c r="G3" s="190" t="s">
        <v>38</v>
      </c>
      <c r="H3" s="191"/>
      <c r="I3" s="177" t="str">
        <f>IF(ISBLANK(Résultats!F14),"","moins de 21ans")</f>
        <v/>
      </c>
      <c r="J3" s="178"/>
    </row>
    <row r="4" spans="1:10" ht="15.75" thickBot="1" x14ac:dyDescent="0.3">
      <c r="A4" s="31" t="s">
        <v>17</v>
      </c>
      <c r="B4" s="32"/>
      <c r="C4" s="175" t="str">
        <f>IF(ISBLANK(Résultats!C2),"",(Résultats!C2))</f>
        <v/>
      </c>
      <c r="D4" s="179"/>
      <c r="E4" s="179"/>
      <c r="F4" s="176"/>
      <c r="G4" s="32" t="s">
        <v>18</v>
      </c>
      <c r="H4" s="32"/>
      <c r="I4" s="177" t="str">
        <f>IF(ISBLANK(Résultats!J2),"",Résultats!J2)</f>
        <v/>
      </c>
      <c r="J4" s="178"/>
    </row>
    <row r="5" spans="1:10" x14ac:dyDescent="0.25">
      <c r="A5" s="31" t="s">
        <v>39</v>
      </c>
      <c r="B5" s="32"/>
      <c r="C5" s="32"/>
      <c r="D5" s="32"/>
      <c r="E5" s="32"/>
      <c r="F5" s="32"/>
      <c r="G5" s="32"/>
      <c r="H5" s="32"/>
      <c r="I5" s="57"/>
      <c r="J5" s="33"/>
    </row>
    <row r="6" spans="1:10" x14ac:dyDescent="0.25">
      <c r="A6" s="31" t="s">
        <v>40</v>
      </c>
      <c r="B6" s="32"/>
      <c r="C6" s="32"/>
      <c r="D6" s="32"/>
      <c r="E6" s="32"/>
      <c r="F6" s="32"/>
      <c r="G6" s="32"/>
      <c r="H6" s="32"/>
      <c r="I6" s="32"/>
      <c r="J6" s="33"/>
    </row>
    <row r="7" spans="1:10" x14ac:dyDescent="0.25">
      <c r="A7" s="31" t="s">
        <v>41</v>
      </c>
      <c r="B7" s="32"/>
      <c r="C7" s="32"/>
      <c r="D7" s="32"/>
      <c r="E7" s="32"/>
      <c r="F7" s="32"/>
      <c r="G7" s="32"/>
      <c r="H7" s="32"/>
      <c r="I7" s="32"/>
      <c r="J7" s="33"/>
    </row>
    <row r="8" spans="1:10" x14ac:dyDescent="0.25">
      <c r="A8" s="31" t="s">
        <v>42</v>
      </c>
      <c r="B8" s="32"/>
      <c r="C8" s="32"/>
      <c r="D8" s="32"/>
      <c r="E8" s="32"/>
      <c r="F8" s="32"/>
      <c r="G8" s="32"/>
      <c r="H8" s="32"/>
      <c r="I8" s="32"/>
      <c r="J8" s="33"/>
    </row>
    <row r="9" spans="1:10" x14ac:dyDescent="0.25">
      <c r="A9" s="31"/>
      <c r="B9" s="32"/>
      <c r="C9" s="32"/>
      <c r="D9" s="32"/>
      <c r="E9" s="32"/>
      <c r="F9" s="32"/>
      <c r="G9" s="32"/>
      <c r="H9" s="32"/>
      <c r="I9" s="32"/>
      <c r="J9" s="33"/>
    </row>
    <row r="10" spans="1:10" ht="75" x14ac:dyDescent="0.25">
      <c r="A10" s="32"/>
      <c r="B10" s="34" t="s">
        <v>43</v>
      </c>
      <c r="C10" s="35" t="s">
        <v>28</v>
      </c>
      <c r="D10" s="35" t="s">
        <v>29</v>
      </c>
      <c r="E10" s="35" t="s">
        <v>30</v>
      </c>
      <c r="F10" s="36" t="s">
        <v>31</v>
      </c>
      <c r="G10" s="94"/>
      <c r="H10" s="95"/>
      <c r="I10" s="32"/>
      <c r="J10" s="33"/>
    </row>
    <row r="11" spans="1:10" x14ac:dyDescent="0.25">
      <c r="A11" s="32"/>
      <c r="B11" s="37" t="s">
        <v>44</v>
      </c>
      <c r="C11" s="38">
        <f>FigA1!H$8</f>
        <v>0</v>
      </c>
      <c r="D11" s="38">
        <f>FigA1!I$8</f>
        <v>0</v>
      </c>
      <c r="E11" s="38">
        <f>FigA1!J$8</f>
        <v>0</v>
      </c>
      <c r="F11" s="38">
        <f>FigA1!K$8</f>
        <v>0</v>
      </c>
      <c r="G11" s="96"/>
      <c r="H11" s="97"/>
      <c r="I11" s="32"/>
      <c r="J11" s="33"/>
    </row>
    <row r="12" spans="1:10" x14ac:dyDescent="0.25">
      <c r="A12" s="32"/>
      <c r="B12" s="37" t="s">
        <v>45</v>
      </c>
      <c r="C12" s="38">
        <f>FigA2!H$8</f>
        <v>0</v>
      </c>
      <c r="D12" s="38">
        <f>FigA2!I$8</f>
        <v>0</v>
      </c>
      <c r="E12" s="38">
        <f>FigA2!J$8</f>
        <v>0</v>
      </c>
      <c r="F12" s="38">
        <f>FigA2!K$8</f>
        <v>0</v>
      </c>
      <c r="G12" s="96"/>
      <c r="H12" s="97"/>
      <c r="I12" s="32"/>
      <c r="J12" s="33"/>
    </row>
    <row r="13" spans="1:10" x14ac:dyDescent="0.25">
      <c r="A13" s="32"/>
      <c r="B13" s="37" t="s">
        <v>46</v>
      </c>
      <c r="C13" s="38">
        <f>FigA3!H$8</f>
        <v>0</v>
      </c>
      <c r="D13" s="38">
        <f>FigA3!I$8</f>
        <v>0</v>
      </c>
      <c r="E13" s="38">
        <f>FigA3!J$8</f>
        <v>0</v>
      </c>
      <c r="F13" s="38">
        <f>FigA3!K$8</f>
        <v>0</v>
      </c>
      <c r="G13" s="96"/>
      <c r="H13" s="97"/>
      <c r="I13" s="32"/>
      <c r="J13" s="33"/>
    </row>
    <row r="14" spans="1:10" x14ac:dyDescent="0.25">
      <c r="A14" s="32"/>
      <c r="B14" s="37" t="s">
        <v>47</v>
      </c>
      <c r="C14" s="38">
        <f>FigA4!H$8</f>
        <v>0</v>
      </c>
      <c r="D14" s="38">
        <f>FigA4!I$8</f>
        <v>0</v>
      </c>
      <c r="E14" s="38">
        <f>FigA4!J$8</f>
        <v>0</v>
      </c>
      <c r="F14" s="38">
        <f>FigA4!K$8</f>
        <v>0</v>
      </c>
      <c r="G14" s="96"/>
      <c r="H14" s="97"/>
      <c r="I14" s="32"/>
      <c r="J14" s="33"/>
    </row>
    <row r="15" spans="1:10" x14ac:dyDescent="0.25">
      <c r="A15" s="32"/>
      <c r="B15" s="37" t="s">
        <v>48</v>
      </c>
      <c r="C15" s="38">
        <f>FigB1!H$8</f>
        <v>0</v>
      </c>
      <c r="D15" s="38">
        <f>FigB1!I$8</f>
        <v>0</v>
      </c>
      <c r="E15" s="38">
        <f>FigB1!J$8</f>
        <v>0</v>
      </c>
      <c r="F15" s="38">
        <f>FigB1!K$8</f>
        <v>0</v>
      </c>
      <c r="G15" s="96"/>
      <c r="H15" s="97"/>
      <c r="I15" s="32"/>
      <c r="J15" s="33"/>
    </row>
    <row r="16" spans="1:10" x14ac:dyDescent="0.25">
      <c r="A16" s="32"/>
      <c r="B16" s="37" t="s">
        <v>49</v>
      </c>
      <c r="C16" s="38">
        <f>FigB2!H$8</f>
        <v>0</v>
      </c>
      <c r="D16" s="38">
        <f>FigB2!I$8</f>
        <v>0</v>
      </c>
      <c r="E16" s="38">
        <f>FigB2!J$8</f>
        <v>0</v>
      </c>
      <c r="F16" s="38">
        <f>FigB2!K$8</f>
        <v>0</v>
      </c>
      <c r="G16" s="96"/>
      <c r="H16" s="97"/>
      <c r="I16" s="32"/>
      <c r="J16" s="33"/>
    </row>
    <row r="17" spans="1:10" x14ac:dyDescent="0.25">
      <c r="A17" s="32"/>
      <c r="B17" s="37" t="s">
        <v>50</v>
      </c>
      <c r="C17" s="38">
        <f>FigB3!H$8</f>
        <v>0</v>
      </c>
      <c r="D17" s="38">
        <f>FigB3!I$8</f>
        <v>0</v>
      </c>
      <c r="E17" s="38">
        <f>FigB3!J$8</f>
        <v>0</v>
      </c>
      <c r="F17" s="38">
        <f>FigB3!K$8</f>
        <v>0</v>
      </c>
      <c r="G17" s="96"/>
      <c r="H17" s="97"/>
      <c r="I17" s="32"/>
      <c r="J17" s="33"/>
    </row>
    <row r="18" spans="1:10" x14ac:dyDescent="0.25">
      <c r="A18" s="32"/>
      <c r="B18" s="37" t="s">
        <v>51</v>
      </c>
      <c r="C18" s="38">
        <f>FigB4!H$8</f>
        <v>0</v>
      </c>
      <c r="D18" s="38">
        <f>FigB4!I$8</f>
        <v>0</v>
      </c>
      <c r="E18" s="38">
        <f>FigB4!J$8</f>
        <v>0</v>
      </c>
      <c r="F18" s="38">
        <f>FigB4!K$8</f>
        <v>0</v>
      </c>
      <c r="G18" s="96"/>
      <c r="H18" s="97"/>
      <c r="I18" s="32"/>
      <c r="J18" s="33"/>
    </row>
    <row r="19" spans="1:10" x14ac:dyDescent="0.25">
      <c r="A19" s="32"/>
      <c r="B19" s="37" t="s">
        <v>52</v>
      </c>
      <c r="C19" s="38">
        <f>FigC1!H$8</f>
        <v>0</v>
      </c>
      <c r="D19" s="38">
        <f>FigC1!I$8</f>
        <v>0</v>
      </c>
      <c r="E19" s="38">
        <f>FigC1!J$8</f>
        <v>0</v>
      </c>
      <c r="F19" s="38">
        <f>FigC1!K$8</f>
        <v>0</v>
      </c>
      <c r="G19" s="96"/>
      <c r="H19" s="97"/>
      <c r="I19" s="32"/>
      <c r="J19" s="33"/>
    </row>
    <row r="20" spans="1:10" x14ac:dyDescent="0.25">
      <c r="A20" s="32"/>
      <c r="B20" s="37" t="s">
        <v>53</v>
      </c>
      <c r="C20" s="38">
        <f>FigC2!H$8</f>
        <v>0</v>
      </c>
      <c r="D20" s="38">
        <f>FigC2!I$8</f>
        <v>0</v>
      </c>
      <c r="E20" s="38">
        <f>FigC2!J$8</f>
        <v>0</v>
      </c>
      <c r="F20" s="38">
        <f>FigC2!K$8</f>
        <v>0</v>
      </c>
      <c r="G20" s="96"/>
      <c r="H20" s="97"/>
      <c r="I20" s="32"/>
      <c r="J20" s="33"/>
    </row>
    <row r="21" spans="1:10" x14ac:dyDescent="0.25">
      <c r="A21" s="32"/>
      <c r="B21" s="37" t="s">
        <v>54</v>
      </c>
      <c r="C21" s="38">
        <f>FigC3!H$8</f>
        <v>0</v>
      </c>
      <c r="D21" s="38">
        <f>FigC3!I$8</f>
        <v>0</v>
      </c>
      <c r="E21" s="38">
        <f>FigC3!J$8</f>
        <v>0</v>
      </c>
      <c r="F21" s="38">
        <f>FigC3!K$8</f>
        <v>0</v>
      </c>
      <c r="G21" s="96"/>
      <c r="H21" s="97"/>
      <c r="I21" s="32"/>
      <c r="J21" s="33"/>
    </row>
    <row r="22" spans="1:10" x14ac:dyDescent="0.25">
      <c r="A22" s="32"/>
      <c r="B22" s="37" t="s">
        <v>55</v>
      </c>
      <c r="C22" s="38">
        <f>FigD1!H$8</f>
        <v>0</v>
      </c>
      <c r="D22" s="38">
        <f>FigD1!I$8</f>
        <v>0</v>
      </c>
      <c r="E22" s="38">
        <f>FigD1!J$8</f>
        <v>0</v>
      </c>
      <c r="F22" s="38">
        <f>FigD1!K$8</f>
        <v>0</v>
      </c>
      <c r="G22" s="96"/>
      <c r="H22" s="97"/>
      <c r="I22" s="32"/>
      <c r="J22" s="33"/>
    </row>
    <row r="23" spans="1:10" x14ac:dyDescent="0.25">
      <c r="A23" s="32"/>
      <c r="B23" s="37" t="s">
        <v>56</v>
      </c>
      <c r="C23" s="38">
        <f>FigD2!H$8</f>
        <v>0</v>
      </c>
      <c r="D23" s="38">
        <f>FigD2!I$8</f>
        <v>0</v>
      </c>
      <c r="E23" s="38">
        <f>FigD2!J$8</f>
        <v>0</v>
      </c>
      <c r="F23" s="38">
        <f>FigD2!K$8</f>
        <v>0</v>
      </c>
      <c r="G23" s="96"/>
      <c r="H23" s="97"/>
      <c r="I23" s="32"/>
      <c r="J23" s="33"/>
    </row>
    <row r="24" spans="1:10" x14ac:dyDescent="0.25">
      <c r="A24" s="32"/>
      <c r="B24" s="37" t="s">
        <v>57</v>
      </c>
      <c r="C24" s="38">
        <f>FigD3!H$8</f>
        <v>0</v>
      </c>
      <c r="D24" s="38">
        <f>FigD3!I$8</f>
        <v>0</v>
      </c>
      <c r="E24" s="38">
        <f>FigD3!J$8</f>
        <v>0</v>
      </c>
      <c r="F24" s="38">
        <f>FigD3!K$8</f>
        <v>0</v>
      </c>
      <c r="G24" s="96"/>
      <c r="H24" s="97"/>
      <c r="I24" s="32"/>
      <c r="J24" s="33"/>
    </row>
    <row r="25" spans="1:10" x14ac:dyDescent="0.25">
      <c r="A25" s="32"/>
      <c r="B25" s="37" t="s">
        <v>58</v>
      </c>
      <c r="C25" s="38">
        <f>FigE1!H$8</f>
        <v>0</v>
      </c>
      <c r="D25" s="38">
        <f>FigE1!I$8</f>
        <v>0</v>
      </c>
      <c r="E25" s="38">
        <f>FigE1!J$8</f>
        <v>0</v>
      </c>
      <c r="F25" s="38">
        <f>FigE1!K$8</f>
        <v>0</v>
      </c>
      <c r="G25" s="96"/>
      <c r="H25" s="97"/>
      <c r="I25" s="32"/>
      <c r="J25" s="33"/>
    </row>
    <row r="26" spans="1:10" x14ac:dyDescent="0.25">
      <c r="A26" s="32"/>
      <c r="B26" s="37" t="s">
        <v>59</v>
      </c>
      <c r="C26" s="38">
        <f>FigE2!H$8</f>
        <v>0</v>
      </c>
      <c r="D26" s="38">
        <f>FigE2!I$8</f>
        <v>0</v>
      </c>
      <c r="E26" s="38">
        <f>FigE2!J$8</f>
        <v>0</v>
      </c>
      <c r="F26" s="38">
        <f>FigE2!K$8</f>
        <v>0</v>
      </c>
      <c r="G26" s="96"/>
      <c r="H26" s="97"/>
      <c r="I26" s="32"/>
      <c r="J26" s="33"/>
    </row>
    <row r="27" spans="1:10" x14ac:dyDescent="0.25">
      <c r="A27" s="32"/>
      <c r="B27" s="37" t="s">
        <v>60</v>
      </c>
      <c r="C27" s="38">
        <f>FigE3!H$8</f>
        <v>0</v>
      </c>
      <c r="D27" s="38">
        <f>FigE3!I$8</f>
        <v>0</v>
      </c>
      <c r="E27" s="38">
        <f>FigE3!J$8</f>
        <v>0</v>
      </c>
      <c r="F27" s="38">
        <f>FigE3!K$8</f>
        <v>0</v>
      </c>
      <c r="G27" s="96"/>
      <c r="H27" s="97"/>
      <c r="I27" s="32"/>
      <c r="J27" s="33"/>
    </row>
    <row r="28" spans="1:10" x14ac:dyDescent="0.25">
      <c r="A28" s="32"/>
      <c r="B28" s="37" t="s">
        <v>61</v>
      </c>
      <c r="C28" s="38">
        <f>FigF1!H$8</f>
        <v>0</v>
      </c>
      <c r="D28" s="38">
        <f>FigF1!I$8</f>
        <v>0</v>
      </c>
      <c r="E28" s="38">
        <f>FigF1!J$8</f>
        <v>0</v>
      </c>
      <c r="F28" s="38">
        <f>FigF1!K$8</f>
        <v>0</v>
      </c>
      <c r="G28" s="96"/>
      <c r="H28" s="97"/>
      <c r="I28" s="32"/>
      <c r="J28" s="33"/>
    </row>
    <row r="29" spans="1:10" x14ac:dyDescent="0.25">
      <c r="A29" s="32"/>
      <c r="B29" s="37" t="s">
        <v>62</v>
      </c>
      <c r="C29" s="38">
        <f>FigF2!H$8</f>
        <v>0</v>
      </c>
      <c r="D29" s="38">
        <f>FigF2!I$8</f>
        <v>0</v>
      </c>
      <c r="E29" s="38">
        <f>FigF2!J$8</f>
        <v>0</v>
      </c>
      <c r="F29" s="38">
        <f>FigF2!K$8</f>
        <v>0</v>
      </c>
      <c r="G29" s="96"/>
      <c r="H29" s="97"/>
      <c r="I29" s="32"/>
      <c r="J29" s="33"/>
    </row>
    <row r="30" spans="1:10" x14ac:dyDescent="0.25">
      <c r="A30" s="32"/>
      <c r="B30" s="37" t="s">
        <v>63</v>
      </c>
      <c r="C30" s="38">
        <f>FigF3!H$8</f>
        <v>0</v>
      </c>
      <c r="D30" s="38">
        <f>FigF3!I$8</f>
        <v>0</v>
      </c>
      <c r="E30" s="38">
        <f>FigF3!J$8</f>
        <v>0</v>
      </c>
      <c r="F30" s="38">
        <f>FigF3!K$8</f>
        <v>0</v>
      </c>
      <c r="G30" s="96"/>
      <c r="H30" s="97"/>
      <c r="I30" s="32"/>
      <c r="J30" s="33"/>
    </row>
    <row r="31" spans="1:10" x14ac:dyDescent="0.25">
      <c r="A31" s="32"/>
      <c r="B31" s="37"/>
      <c r="C31" s="38"/>
      <c r="D31" s="38"/>
      <c r="E31" s="38"/>
      <c r="F31" s="38"/>
      <c r="G31" s="96"/>
      <c r="H31" s="97"/>
      <c r="I31" s="32"/>
      <c r="J31" s="33"/>
    </row>
    <row r="32" spans="1:10" x14ac:dyDescent="0.25">
      <c r="A32" s="32"/>
      <c r="B32" s="37"/>
      <c r="C32" s="38"/>
      <c r="D32" s="38"/>
      <c r="E32" s="38"/>
      <c r="F32" s="38"/>
      <c r="G32" s="96"/>
      <c r="H32" s="97"/>
      <c r="I32" s="32"/>
      <c r="J32" s="33"/>
    </row>
    <row r="33" spans="1:10" x14ac:dyDescent="0.25">
      <c r="A33" s="32"/>
      <c r="B33" s="37"/>
      <c r="C33" s="38"/>
      <c r="D33" s="38"/>
      <c r="E33" s="38"/>
      <c r="F33" s="38"/>
      <c r="G33" s="96"/>
      <c r="H33" s="97"/>
      <c r="I33" s="32"/>
      <c r="J33" s="33"/>
    </row>
    <row r="34" spans="1:10" x14ac:dyDescent="0.25">
      <c r="A34" s="32"/>
      <c r="B34" s="37"/>
      <c r="C34" s="38"/>
      <c r="D34" s="38"/>
      <c r="E34" s="38"/>
      <c r="F34" s="38"/>
      <c r="G34" s="96"/>
      <c r="H34" s="97"/>
      <c r="I34" s="32"/>
      <c r="J34" s="33"/>
    </row>
    <row r="35" spans="1:10" x14ac:dyDescent="0.25">
      <c r="A35" s="32"/>
      <c r="B35" s="39"/>
      <c r="C35" s="39"/>
      <c r="D35" s="40"/>
      <c r="E35" s="38" t="s">
        <v>64</v>
      </c>
      <c r="F35" s="79">
        <f>SUM(F11:F34)</f>
        <v>0</v>
      </c>
      <c r="G35" s="96"/>
      <c r="H35" s="32"/>
      <c r="I35" s="32"/>
      <c r="J35" s="33"/>
    </row>
    <row r="36" spans="1:10" x14ac:dyDescent="0.25">
      <c r="A36" s="32"/>
      <c r="B36" s="32"/>
      <c r="C36" s="32"/>
      <c r="D36" s="32"/>
      <c r="E36" s="39"/>
      <c r="F36" s="104"/>
      <c r="G36" s="32"/>
      <c r="H36" s="32"/>
      <c r="I36" s="32"/>
      <c r="J36" s="33"/>
    </row>
    <row r="37" spans="1:10" x14ac:dyDescent="0.25">
      <c r="A37" s="32"/>
      <c r="B37" s="32"/>
      <c r="C37" s="32"/>
      <c r="D37" s="32"/>
      <c r="E37" s="32"/>
      <c r="F37" s="32"/>
      <c r="G37" s="32"/>
      <c r="H37" s="32"/>
      <c r="I37" s="32"/>
      <c r="J37" s="33"/>
    </row>
    <row r="38" spans="1:10" x14ac:dyDescent="0.25">
      <c r="A38" s="31"/>
      <c r="B38" s="32"/>
      <c r="C38" s="32"/>
      <c r="D38" s="32"/>
      <c r="E38" s="32"/>
      <c r="F38" s="32"/>
      <c r="G38" s="32"/>
      <c r="H38" s="32"/>
      <c r="I38" s="32"/>
      <c r="J38" s="33"/>
    </row>
    <row r="39" spans="1:10" x14ac:dyDescent="0.25">
      <c r="A39" s="31"/>
      <c r="B39" s="32"/>
      <c r="C39" s="32"/>
      <c r="D39" s="32"/>
      <c r="E39" s="32"/>
      <c r="F39" s="32"/>
      <c r="G39" s="32"/>
      <c r="H39" s="32"/>
      <c r="I39" s="32"/>
      <c r="J39" s="33"/>
    </row>
    <row r="40" spans="1:10" x14ac:dyDescent="0.25">
      <c r="A40" s="31"/>
      <c r="B40" s="32"/>
      <c r="C40" s="32"/>
      <c r="D40" s="32"/>
      <c r="E40" s="32"/>
      <c r="F40" s="32"/>
      <c r="G40" s="32"/>
      <c r="H40" s="32"/>
      <c r="I40" s="32"/>
      <c r="J40" s="33"/>
    </row>
    <row r="41" spans="1:10" x14ac:dyDescent="0.25">
      <c r="A41" s="31"/>
      <c r="B41" s="32"/>
      <c r="C41" s="32"/>
      <c r="D41" s="32"/>
      <c r="E41" s="32"/>
      <c r="F41" s="32"/>
      <c r="G41" s="32"/>
      <c r="H41" s="32"/>
      <c r="I41" s="32"/>
      <c r="J41" s="33"/>
    </row>
    <row r="42" spans="1:10" x14ac:dyDescent="0.25">
      <c r="A42" s="31"/>
      <c r="B42" s="32"/>
      <c r="C42" s="32"/>
      <c r="D42" s="32"/>
      <c r="E42" s="32"/>
      <c r="F42" s="32"/>
      <c r="G42" s="32"/>
      <c r="H42" s="32"/>
      <c r="I42" s="32"/>
      <c r="J42" s="33"/>
    </row>
    <row r="43" spans="1:10" x14ac:dyDescent="0.25">
      <c r="A43" s="31"/>
      <c r="B43" s="32"/>
      <c r="C43" s="32"/>
      <c r="D43" s="32"/>
      <c r="E43" s="32"/>
      <c r="F43" s="32"/>
      <c r="G43" s="32"/>
      <c r="H43" s="32"/>
      <c r="I43" s="32"/>
      <c r="J43" s="33"/>
    </row>
    <row r="44" spans="1:10" x14ac:dyDescent="0.25">
      <c r="A44" s="31"/>
      <c r="B44" s="32"/>
      <c r="C44" s="32"/>
      <c r="D44" s="32"/>
      <c r="E44" s="32"/>
      <c r="F44" s="32"/>
      <c r="G44" s="32"/>
      <c r="H44" s="32"/>
      <c r="I44" s="32"/>
      <c r="J44" s="33"/>
    </row>
    <row r="45" spans="1:10" x14ac:dyDescent="0.25">
      <c r="A45" s="31"/>
      <c r="B45" s="32"/>
      <c r="C45" s="32"/>
      <c r="D45" s="32"/>
      <c r="E45" s="32"/>
      <c r="F45" s="32"/>
      <c r="G45" s="32"/>
      <c r="H45" s="32"/>
      <c r="I45" s="32"/>
      <c r="J45" s="33"/>
    </row>
    <row r="46" spans="1:10" ht="15.75" thickBot="1" x14ac:dyDescent="0.3">
      <c r="A46" s="31"/>
      <c r="B46" s="41" t="s">
        <v>19</v>
      </c>
      <c r="C46" s="32"/>
      <c r="D46" s="32"/>
      <c r="E46" s="32"/>
      <c r="F46" s="32" t="s">
        <v>25</v>
      </c>
      <c r="G46" s="32"/>
      <c r="H46" s="32"/>
      <c r="I46" s="32"/>
      <c r="J46" s="33"/>
    </row>
    <row r="47" spans="1:10" ht="15.75" thickBot="1" x14ac:dyDescent="0.3">
      <c r="A47" s="31"/>
      <c r="B47" s="169" t="str">
        <f>IF(ISBLANK(Résultats!C4),"",Résultats!C4)</f>
        <v/>
      </c>
      <c r="C47" s="170"/>
      <c r="D47" s="171"/>
      <c r="E47" s="32"/>
      <c r="F47" s="160"/>
      <c r="G47" s="161"/>
      <c r="H47" s="162"/>
      <c r="I47" s="32"/>
      <c r="J47" s="33"/>
    </row>
    <row r="48" spans="1:10" x14ac:dyDescent="0.25">
      <c r="A48" s="31"/>
      <c r="B48" s="32"/>
      <c r="C48" s="32"/>
      <c r="D48" s="32"/>
      <c r="E48" s="32"/>
      <c r="F48" s="163"/>
      <c r="G48" s="164"/>
      <c r="H48" s="165"/>
      <c r="I48" s="32"/>
      <c r="J48" s="33"/>
    </row>
    <row r="49" spans="1:10" x14ac:dyDescent="0.25">
      <c r="A49" s="31"/>
      <c r="B49" s="32"/>
      <c r="C49" s="32"/>
      <c r="D49" s="32"/>
      <c r="E49" s="32"/>
      <c r="F49" s="163"/>
      <c r="G49" s="164"/>
      <c r="H49" s="165"/>
      <c r="I49" s="32"/>
      <c r="J49" s="33"/>
    </row>
    <row r="50" spans="1:10" x14ac:dyDescent="0.25">
      <c r="A50" s="31"/>
      <c r="B50" s="32"/>
      <c r="C50" s="32"/>
      <c r="D50" s="32"/>
      <c r="E50" s="32"/>
      <c r="F50" s="163"/>
      <c r="G50" s="164"/>
      <c r="H50" s="165"/>
      <c r="I50" s="32"/>
      <c r="J50" s="33"/>
    </row>
    <row r="51" spans="1:10" ht="15.75" thickBot="1" x14ac:dyDescent="0.3">
      <c r="A51" s="31"/>
      <c r="B51" s="32"/>
      <c r="C51" s="32"/>
      <c r="D51" s="32"/>
      <c r="E51" s="32"/>
      <c r="F51" s="166"/>
      <c r="G51" s="167"/>
      <c r="H51" s="168"/>
      <c r="I51" s="32"/>
      <c r="J51" s="33"/>
    </row>
    <row r="52" spans="1:10" ht="15.75" thickBot="1" x14ac:dyDescent="0.3">
      <c r="A52" s="84" t="s">
        <v>33</v>
      </c>
      <c r="B52" s="41"/>
      <c r="C52" s="41"/>
      <c r="D52" s="41"/>
      <c r="E52" s="41"/>
      <c r="F52" s="41"/>
      <c r="G52" s="41"/>
      <c r="H52" s="41"/>
      <c r="I52" s="41"/>
      <c r="J52" s="42"/>
    </row>
  </sheetData>
  <sheetProtection algorithmName="SHA-512" hashValue="j56el9ApVVY0XwujnTBuTvUGmjTDzYx/0UBJFxiUSqNT6LeKdx7qLBVEkMR8d8+kNfx4qLcQHN4pnp2QtAQWOw==" saltValue="AGt8EKMiacYOWujvv27+s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codeName="Feuil31">
    <tabColor theme="4" tint="0.79998168889431442"/>
  </sheetPr>
  <dimension ref="A1:J52"/>
  <sheetViews>
    <sheetView topLeftCell="A7"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34</v>
      </c>
      <c r="B1" s="193"/>
      <c r="C1" s="193"/>
      <c r="D1" s="193"/>
      <c r="E1" s="193"/>
      <c r="F1" s="193"/>
      <c r="G1" s="193"/>
      <c r="H1" s="193"/>
      <c r="I1" s="193"/>
      <c r="J1" s="194"/>
    </row>
    <row r="2" spans="1:10" ht="15.75" thickBot="1" x14ac:dyDescent="0.3">
      <c r="A2" s="43" t="s">
        <v>35</v>
      </c>
      <c r="B2" s="175" t="str">
        <f>IF(ISBLANK(Résultats!A15),"",Résultats!A15)</f>
        <v/>
      </c>
      <c r="C2" s="179"/>
      <c r="D2" s="179"/>
      <c r="E2" s="179"/>
      <c r="F2" s="176"/>
      <c r="G2" s="44" t="s">
        <v>36</v>
      </c>
      <c r="H2" s="44"/>
      <c r="I2" s="175" t="str">
        <f>IF(ISBLANK(Résultats!D15),"",Résultats!D15)</f>
        <v/>
      </c>
      <c r="J2" s="176"/>
    </row>
    <row r="3" spans="1:10" ht="15.75" thickBot="1" x14ac:dyDescent="0.3">
      <c r="A3" s="43" t="s">
        <v>37</v>
      </c>
      <c r="B3" s="44"/>
      <c r="C3" s="175" t="str">
        <f>IF(ISBLANK(Résultats!G15),"",Résultats!G15)</f>
        <v/>
      </c>
      <c r="D3" s="179"/>
      <c r="E3" s="179"/>
      <c r="F3" s="176"/>
      <c r="G3" s="195" t="s">
        <v>38</v>
      </c>
      <c r="H3" s="196"/>
      <c r="I3" s="177" t="str">
        <f>IF(ISBLANK(Résultats!F15),"","moins de 21ans")</f>
        <v/>
      </c>
      <c r="J3" s="178"/>
    </row>
    <row r="4" spans="1:10" ht="15.75" thickBot="1" x14ac:dyDescent="0.3">
      <c r="A4" s="43" t="s">
        <v>17</v>
      </c>
      <c r="B4" s="44"/>
      <c r="C4" s="175" t="str">
        <f>IF(ISBLANK(Résultats!C2),"",(Résultats!C2))</f>
        <v/>
      </c>
      <c r="D4" s="179"/>
      <c r="E4" s="179"/>
      <c r="F4" s="176"/>
      <c r="G4" s="44" t="s">
        <v>18</v>
      </c>
      <c r="H4" s="44"/>
      <c r="I4" s="177" t="str">
        <f>IF(ISBLANK(Résultats!J2),"",Résultats!J2)</f>
        <v/>
      </c>
      <c r="J4" s="178"/>
    </row>
    <row r="5" spans="1:10" x14ac:dyDescent="0.25">
      <c r="A5" s="43" t="s">
        <v>39</v>
      </c>
      <c r="B5" s="44"/>
      <c r="C5" s="44"/>
      <c r="D5" s="44"/>
      <c r="E5" s="44"/>
      <c r="F5" s="44"/>
      <c r="G5" s="44"/>
      <c r="H5" s="44"/>
      <c r="I5" s="56"/>
      <c r="J5" s="45"/>
    </row>
    <row r="6" spans="1:10" x14ac:dyDescent="0.25">
      <c r="A6" s="43" t="s">
        <v>40</v>
      </c>
      <c r="B6" s="44"/>
      <c r="C6" s="44"/>
      <c r="D6" s="44"/>
      <c r="E6" s="44"/>
      <c r="F6" s="44"/>
      <c r="G6" s="44"/>
      <c r="H6" s="44"/>
      <c r="I6" s="44"/>
      <c r="J6" s="45"/>
    </row>
    <row r="7" spans="1:10" x14ac:dyDescent="0.25">
      <c r="A7" s="43" t="s">
        <v>41</v>
      </c>
      <c r="B7" s="44"/>
      <c r="C7" s="44"/>
      <c r="D7" s="44"/>
      <c r="E7" s="44"/>
      <c r="F7" s="44"/>
      <c r="G7" s="44"/>
      <c r="H7" s="44"/>
      <c r="I7" s="44"/>
      <c r="J7" s="45"/>
    </row>
    <row r="8" spans="1:10" x14ac:dyDescent="0.25">
      <c r="A8" s="43" t="s">
        <v>42</v>
      </c>
      <c r="B8" s="44"/>
      <c r="C8" s="44"/>
      <c r="D8" s="44"/>
      <c r="E8" s="44"/>
      <c r="F8" s="44"/>
      <c r="G8" s="44"/>
      <c r="H8" s="44"/>
      <c r="I8" s="44"/>
      <c r="J8" s="45"/>
    </row>
    <row r="9" spans="1:10" x14ac:dyDescent="0.25">
      <c r="A9" s="43"/>
      <c r="B9" s="44"/>
      <c r="C9" s="44"/>
      <c r="D9" s="44"/>
      <c r="E9" s="44"/>
      <c r="F9" s="44"/>
      <c r="G9" s="44"/>
      <c r="H9" s="44"/>
      <c r="I9" s="44"/>
      <c r="J9" s="45"/>
    </row>
    <row r="10" spans="1:10" ht="75" x14ac:dyDescent="0.25">
      <c r="A10" s="44"/>
      <c r="B10" s="46" t="s">
        <v>43</v>
      </c>
      <c r="C10" s="47" t="s">
        <v>28</v>
      </c>
      <c r="D10" s="47" t="s">
        <v>29</v>
      </c>
      <c r="E10" s="47" t="s">
        <v>30</v>
      </c>
      <c r="F10" s="48" t="s">
        <v>31</v>
      </c>
      <c r="G10" s="90"/>
      <c r="H10" s="91"/>
      <c r="I10" s="44"/>
      <c r="J10" s="45"/>
    </row>
    <row r="11" spans="1:10" x14ac:dyDescent="0.25">
      <c r="A11" s="44"/>
      <c r="B11" s="49" t="s">
        <v>44</v>
      </c>
      <c r="C11" s="50">
        <f>FigA1!H$9</f>
        <v>0</v>
      </c>
      <c r="D11" s="50">
        <f>FigA1!I$9</f>
        <v>0</v>
      </c>
      <c r="E11" s="50">
        <f>FigA1!J$9</f>
        <v>0</v>
      </c>
      <c r="F11" s="50">
        <f>FigA1!K$9</f>
        <v>0</v>
      </c>
      <c r="G11" s="92"/>
      <c r="H11" s="93"/>
      <c r="I11" s="44"/>
      <c r="J11" s="45"/>
    </row>
    <row r="12" spans="1:10" x14ac:dyDescent="0.25">
      <c r="A12" s="44"/>
      <c r="B12" s="49" t="s">
        <v>45</v>
      </c>
      <c r="C12" s="50">
        <f>FigA2!H$9</f>
        <v>0</v>
      </c>
      <c r="D12" s="50">
        <f>FigA2!I$9</f>
        <v>0</v>
      </c>
      <c r="E12" s="50">
        <f>FigA2!J$9</f>
        <v>0</v>
      </c>
      <c r="F12" s="50">
        <f>FigA2!K$9</f>
        <v>0</v>
      </c>
      <c r="G12" s="92"/>
      <c r="H12" s="93"/>
      <c r="I12" s="44"/>
      <c r="J12" s="45"/>
    </row>
    <row r="13" spans="1:10" x14ac:dyDescent="0.25">
      <c r="A13" s="44"/>
      <c r="B13" s="49" t="s">
        <v>46</v>
      </c>
      <c r="C13" s="50">
        <f>FigA3!H$9</f>
        <v>0</v>
      </c>
      <c r="D13" s="50">
        <f>FigA3!I$9</f>
        <v>0</v>
      </c>
      <c r="E13" s="50">
        <f>FigA3!J$9</f>
        <v>0</v>
      </c>
      <c r="F13" s="50">
        <f>FigA3!K$9</f>
        <v>0</v>
      </c>
      <c r="G13" s="92"/>
      <c r="H13" s="93"/>
      <c r="I13" s="44"/>
      <c r="J13" s="45"/>
    </row>
    <row r="14" spans="1:10" x14ac:dyDescent="0.25">
      <c r="A14" s="44"/>
      <c r="B14" s="49" t="s">
        <v>47</v>
      </c>
      <c r="C14" s="50">
        <f>FigA4!H$9</f>
        <v>0</v>
      </c>
      <c r="D14" s="50">
        <f>FigA4!I$9</f>
        <v>0</v>
      </c>
      <c r="E14" s="50">
        <f>FigA4!J$9</f>
        <v>0</v>
      </c>
      <c r="F14" s="50">
        <f>FigA4!K$9</f>
        <v>0</v>
      </c>
      <c r="G14" s="92"/>
      <c r="H14" s="93"/>
      <c r="I14" s="44"/>
      <c r="J14" s="45"/>
    </row>
    <row r="15" spans="1:10" x14ac:dyDescent="0.25">
      <c r="A15" s="44"/>
      <c r="B15" s="49" t="s">
        <v>48</v>
      </c>
      <c r="C15" s="50">
        <f>FigB1!H$9</f>
        <v>0</v>
      </c>
      <c r="D15" s="50">
        <f>FigB1!I$9</f>
        <v>0</v>
      </c>
      <c r="E15" s="50">
        <f>FigB1!J$9</f>
        <v>0</v>
      </c>
      <c r="F15" s="50">
        <f>FigB1!K$9</f>
        <v>0</v>
      </c>
      <c r="G15" s="92"/>
      <c r="H15" s="93"/>
      <c r="I15" s="44"/>
      <c r="J15" s="45"/>
    </row>
    <row r="16" spans="1:10" x14ac:dyDescent="0.25">
      <c r="A16" s="44"/>
      <c r="B16" s="49" t="s">
        <v>49</v>
      </c>
      <c r="C16" s="50">
        <f>FigB2!H$9</f>
        <v>0</v>
      </c>
      <c r="D16" s="50">
        <f>FigB2!I$9</f>
        <v>0</v>
      </c>
      <c r="E16" s="50">
        <f>FigB2!J$9</f>
        <v>0</v>
      </c>
      <c r="F16" s="50">
        <f>FigB2!K$9</f>
        <v>0</v>
      </c>
      <c r="G16" s="92"/>
      <c r="H16" s="93"/>
      <c r="I16" s="44"/>
      <c r="J16" s="45"/>
    </row>
    <row r="17" spans="1:10" x14ac:dyDescent="0.25">
      <c r="A17" s="44"/>
      <c r="B17" s="49" t="s">
        <v>50</v>
      </c>
      <c r="C17" s="50">
        <f>FigB3!H$9</f>
        <v>0</v>
      </c>
      <c r="D17" s="50">
        <f>FigB3!I$9</f>
        <v>0</v>
      </c>
      <c r="E17" s="50">
        <f>FigB3!J$9</f>
        <v>0</v>
      </c>
      <c r="F17" s="50">
        <f>FigB3!K$9</f>
        <v>0</v>
      </c>
      <c r="G17" s="92"/>
      <c r="H17" s="93"/>
      <c r="I17" s="44"/>
      <c r="J17" s="45"/>
    </row>
    <row r="18" spans="1:10" x14ac:dyDescent="0.25">
      <c r="A18" s="44"/>
      <c r="B18" s="49" t="s">
        <v>51</v>
      </c>
      <c r="C18" s="50">
        <f>FigB4!H$9</f>
        <v>0</v>
      </c>
      <c r="D18" s="50">
        <f>FigB4!I$9</f>
        <v>0</v>
      </c>
      <c r="E18" s="50">
        <f>FigB4!J$9</f>
        <v>0</v>
      </c>
      <c r="F18" s="50">
        <f>FigB4!K$9</f>
        <v>0</v>
      </c>
      <c r="G18" s="92"/>
      <c r="H18" s="93"/>
      <c r="I18" s="44"/>
      <c r="J18" s="45"/>
    </row>
    <row r="19" spans="1:10" x14ac:dyDescent="0.25">
      <c r="A19" s="44"/>
      <c r="B19" s="49" t="s">
        <v>52</v>
      </c>
      <c r="C19" s="50">
        <f>FigC1!H$9</f>
        <v>0</v>
      </c>
      <c r="D19" s="50">
        <f>FigC1!I$9</f>
        <v>0</v>
      </c>
      <c r="E19" s="50">
        <f>FigC1!J$9</f>
        <v>0</v>
      </c>
      <c r="F19" s="50">
        <f>FigC1!K$9</f>
        <v>0</v>
      </c>
      <c r="G19" s="92"/>
      <c r="H19" s="93"/>
      <c r="I19" s="44"/>
      <c r="J19" s="45"/>
    </row>
    <row r="20" spans="1:10" x14ac:dyDescent="0.25">
      <c r="A20" s="44"/>
      <c r="B20" s="49" t="s">
        <v>53</v>
      </c>
      <c r="C20" s="50">
        <f>FigC2!H$9</f>
        <v>0</v>
      </c>
      <c r="D20" s="50">
        <f>FigC2!I$9</f>
        <v>0</v>
      </c>
      <c r="E20" s="50">
        <f>FigC2!J$9</f>
        <v>0</v>
      </c>
      <c r="F20" s="50">
        <f>FigC2!K$9</f>
        <v>0</v>
      </c>
      <c r="G20" s="92"/>
      <c r="H20" s="93"/>
      <c r="I20" s="44"/>
      <c r="J20" s="45"/>
    </row>
    <row r="21" spans="1:10" x14ac:dyDescent="0.25">
      <c r="A21" s="44"/>
      <c r="B21" s="49" t="s">
        <v>54</v>
      </c>
      <c r="C21" s="50">
        <f>FigC3!H$9</f>
        <v>0</v>
      </c>
      <c r="D21" s="50">
        <f>FigC3!I$9</f>
        <v>0</v>
      </c>
      <c r="E21" s="50">
        <f>FigC3!J$9</f>
        <v>0</v>
      </c>
      <c r="F21" s="50">
        <f>FigC3!K$9</f>
        <v>0</v>
      </c>
      <c r="G21" s="92"/>
      <c r="H21" s="93"/>
      <c r="I21" s="44"/>
      <c r="J21" s="45"/>
    </row>
    <row r="22" spans="1:10" x14ac:dyDescent="0.25">
      <c r="A22" s="44"/>
      <c r="B22" s="49" t="s">
        <v>55</v>
      </c>
      <c r="C22" s="50">
        <f>FigD1!H$9</f>
        <v>0</v>
      </c>
      <c r="D22" s="50">
        <f>FigD1!I$9</f>
        <v>0</v>
      </c>
      <c r="E22" s="50">
        <f>FigD1!J$9</f>
        <v>0</v>
      </c>
      <c r="F22" s="50">
        <f>FigD1!K$9</f>
        <v>0</v>
      </c>
      <c r="G22" s="92"/>
      <c r="H22" s="93"/>
      <c r="I22" s="44"/>
      <c r="J22" s="45"/>
    </row>
    <row r="23" spans="1:10" x14ac:dyDescent="0.25">
      <c r="A23" s="44"/>
      <c r="B23" s="49" t="s">
        <v>56</v>
      </c>
      <c r="C23" s="50">
        <f>FigD2!H$9</f>
        <v>0</v>
      </c>
      <c r="D23" s="50">
        <f>FigD2!I$9</f>
        <v>0</v>
      </c>
      <c r="E23" s="50">
        <f>FigD2!J$9</f>
        <v>0</v>
      </c>
      <c r="F23" s="50">
        <f>FigD2!K$9</f>
        <v>0</v>
      </c>
      <c r="G23" s="92"/>
      <c r="H23" s="93"/>
      <c r="I23" s="44"/>
      <c r="J23" s="45"/>
    </row>
    <row r="24" spans="1:10" x14ac:dyDescent="0.25">
      <c r="A24" s="44"/>
      <c r="B24" s="49" t="s">
        <v>57</v>
      </c>
      <c r="C24" s="50">
        <f>FigD3!H$9</f>
        <v>0</v>
      </c>
      <c r="D24" s="50">
        <f>FigD3!I$9</f>
        <v>0</v>
      </c>
      <c r="E24" s="50">
        <f>FigD3!J$9</f>
        <v>0</v>
      </c>
      <c r="F24" s="50">
        <f>FigD3!K$9</f>
        <v>0</v>
      </c>
      <c r="G24" s="92"/>
      <c r="H24" s="93"/>
      <c r="I24" s="44"/>
      <c r="J24" s="45"/>
    </row>
    <row r="25" spans="1:10" x14ac:dyDescent="0.25">
      <c r="A25" s="44"/>
      <c r="B25" s="49" t="s">
        <v>58</v>
      </c>
      <c r="C25" s="50">
        <f>FigE1!H$9</f>
        <v>0</v>
      </c>
      <c r="D25" s="50">
        <f>FigE1!I$9</f>
        <v>0</v>
      </c>
      <c r="E25" s="50">
        <f>FigE1!J$9</f>
        <v>0</v>
      </c>
      <c r="F25" s="50">
        <f>FigE1!K$9</f>
        <v>0</v>
      </c>
      <c r="G25" s="92"/>
      <c r="H25" s="93"/>
      <c r="I25" s="44"/>
      <c r="J25" s="45"/>
    </row>
    <row r="26" spans="1:10" x14ac:dyDescent="0.25">
      <c r="A26" s="44"/>
      <c r="B26" s="49" t="s">
        <v>59</v>
      </c>
      <c r="C26" s="50">
        <f>FigE2!H$9</f>
        <v>0</v>
      </c>
      <c r="D26" s="50">
        <f>FigE2!I$9</f>
        <v>0</v>
      </c>
      <c r="E26" s="50">
        <f>FigE2!J$9</f>
        <v>0</v>
      </c>
      <c r="F26" s="50">
        <f>FigE2!K$9</f>
        <v>0</v>
      </c>
      <c r="G26" s="92"/>
      <c r="H26" s="93"/>
      <c r="I26" s="44"/>
      <c r="J26" s="45"/>
    </row>
    <row r="27" spans="1:10" x14ac:dyDescent="0.25">
      <c r="A27" s="44"/>
      <c r="B27" s="49" t="s">
        <v>60</v>
      </c>
      <c r="C27" s="50">
        <f>FigE3!H$9</f>
        <v>0</v>
      </c>
      <c r="D27" s="50">
        <f>FigE3!I$9</f>
        <v>0</v>
      </c>
      <c r="E27" s="50">
        <f>FigE3!J$9</f>
        <v>0</v>
      </c>
      <c r="F27" s="50">
        <f>FigE3!K$9</f>
        <v>0</v>
      </c>
      <c r="G27" s="92"/>
      <c r="H27" s="93"/>
      <c r="I27" s="44"/>
      <c r="J27" s="45"/>
    </row>
    <row r="28" spans="1:10" x14ac:dyDescent="0.25">
      <c r="A28" s="44"/>
      <c r="B28" s="49" t="s">
        <v>61</v>
      </c>
      <c r="C28" s="50">
        <f>FigF1!H$9</f>
        <v>0</v>
      </c>
      <c r="D28" s="50">
        <f>FigF1!I$9</f>
        <v>0</v>
      </c>
      <c r="E28" s="50">
        <f>FigF1!J$9</f>
        <v>0</v>
      </c>
      <c r="F28" s="50">
        <f>FigF1!K$9</f>
        <v>0</v>
      </c>
      <c r="G28" s="92"/>
      <c r="H28" s="93"/>
      <c r="I28" s="44"/>
      <c r="J28" s="45"/>
    </row>
    <row r="29" spans="1:10" x14ac:dyDescent="0.25">
      <c r="A29" s="44"/>
      <c r="B29" s="49" t="s">
        <v>62</v>
      </c>
      <c r="C29" s="50">
        <f>FigF2!H$9</f>
        <v>0</v>
      </c>
      <c r="D29" s="50">
        <f>FigF2!I$9</f>
        <v>0</v>
      </c>
      <c r="E29" s="50">
        <f>FigF2!J$9</f>
        <v>0</v>
      </c>
      <c r="F29" s="50">
        <f>FigF2!K$9</f>
        <v>0</v>
      </c>
      <c r="G29" s="92"/>
      <c r="H29" s="93"/>
      <c r="I29" s="44"/>
      <c r="J29" s="45"/>
    </row>
    <row r="30" spans="1:10" x14ac:dyDescent="0.25">
      <c r="A30" s="44"/>
      <c r="B30" s="49" t="s">
        <v>63</v>
      </c>
      <c r="C30" s="50">
        <f>FigF3!H$9</f>
        <v>0</v>
      </c>
      <c r="D30" s="50">
        <f>FigF3!I$9</f>
        <v>0</v>
      </c>
      <c r="E30" s="50">
        <f>FigF3!J$9</f>
        <v>0</v>
      </c>
      <c r="F30" s="50">
        <f>FigF3!K$9</f>
        <v>0</v>
      </c>
      <c r="G30" s="92"/>
      <c r="H30" s="93"/>
      <c r="I30" s="44"/>
      <c r="J30" s="45"/>
    </row>
    <row r="31" spans="1:10" x14ac:dyDescent="0.25">
      <c r="A31" s="44"/>
      <c r="B31" s="49"/>
      <c r="C31" s="50"/>
      <c r="D31" s="50"/>
      <c r="E31" s="50"/>
      <c r="F31" s="50"/>
      <c r="G31" s="92"/>
      <c r="H31" s="93"/>
      <c r="I31" s="44"/>
      <c r="J31" s="45"/>
    </row>
    <row r="32" spans="1:10" x14ac:dyDescent="0.25">
      <c r="A32" s="44"/>
      <c r="B32" s="49"/>
      <c r="C32" s="50"/>
      <c r="D32" s="50"/>
      <c r="E32" s="50"/>
      <c r="F32" s="50"/>
      <c r="G32" s="92"/>
      <c r="H32" s="93"/>
      <c r="I32" s="44"/>
      <c r="J32" s="45"/>
    </row>
    <row r="33" spans="1:10" x14ac:dyDescent="0.25">
      <c r="A33" s="44"/>
      <c r="B33" s="49"/>
      <c r="C33" s="50"/>
      <c r="D33" s="50"/>
      <c r="E33" s="50"/>
      <c r="F33" s="50"/>
      <c r="G33" s="92"/>
      <c r="H33" s="93"/>
      <c r="I33" s="44"/>
      <c r="J33" s="45"/>
    </row>
    <row r="34" spans="1:10" x14ac:dyDescent="0.25">
      <c r="A34" s="44"/>
      <c r="B34" s="49"/>
      <c r="C34" s="50"/>
      <c r="D34" s="50"/>
      <c r="E34" s="50"/>
      <c r="F34" s="50"/>
      <c r="G34" s="92"/>
      <c r="H34" s="93"/>
      <c r="I34" s="44"/>
      <c r="J34" s="45"/>
    </row>
    <row r="35" spans="1:10" x14ac:dyDescent="0.25">
      <c r="A35" s="44"/>
      <c r="B35" s="51"/>
      <c r="C35" s="51"/>
      <c r="D35" s="52"/>
      <c r="E35" s="50" t="s">
        <v>64</v>
      </c>
      <c r="F35" s="78">
        <f>SUM(F11:F34)</f>
        <v>0</v>
      </c>
      <c r="G35" s="92"/>
      <c r="H35" s="44"/>
      <c r="I35" s="44"/>
      <c r="J35" s="45"/>
    </row>
    <row r="36" spans="1:10" x14ac:dyDescent="0.25">
      <c r="A36" s="44"/>
      <c r="B36" s="44"/>
      <c r="C36" s="44"/>
      <c r="D36" s="44"/>
      <c r="E36" s="51"/>
      <c r="F36" s="103"/>
      <c r="G36" s="44"/>
      <c r="H36" s="44"/>
      <c r="I36" s="44"/>
      <c r="J36" s="45"/>
    </row>
    <row r="37" spans="1:10" x14ac:dyDescent="0.25">
      <c r="A37" s="44"/>
      <c r="B37" s="44"/>
      <c r="C37" s="44"/>
      <c r="D37" s="44"/>
      <c r="E37" s="44"/>
      <c r="F37" s="44"/>
      <c r="G37" s="44"/>
      <c r="H37" s="44"/>
      <c r="I37" s="44"/>
      <c r="J37" s="45"/>
    </row>
    <row r="38" spans="1:10" x14ac:dyDescent="0.25">
      <c r="A38" s="43"/>
      <c r="B38" s="44"/>
      <c r="C38" s="44"/>
      <c r="D38" s="44"/>
      <c r="E38" s="44"/>
      <c r="F38" s="44"/>
      <c r="G38" s="44"/>
      <c r="H38" s="44"/>
      <c r="I38" s="44"/>
      <c r="J38" s="45"/>
    </row>
    <row r="39" spans="1:10" x14ac:dyDescent="0.25">
      <c r="A39" s="43"/>
      <c r="B39" s="44"/>
      <c r="C39" s="44"/>
      <c r="D39" s="44"/>
      <c r="E39" s="44"/>
      <c r="F39" s="44"/>
      <c r="G39" s="44"/>
      <c r="H39" s="44"/>
      <c r="I39" s="44"/>
      <c r="J39" s="45"/>
    </row>
    <row r="40" spans="1:10" x14ac:dyDescent="0.25">
      <c r="A40" s="43"/>
      <c r="B40" s="44"/>
      <c r="C40" s="44"/>
      <c r="D40" s="44"/>
      <c r="E40" s="44"/>
      <c r="F40" s="44"/>
      <c r="G40" s="44"/>
      <c r="H40" s="44"/>
      <c r="I40" s="44"/>
      <c r="J40" s="45"/>
    </row>
    <row r="41" spans="1:10" x14ac:dyDescent="0.25">
      <c r="A41" s="43"/>
      <c r="B41" s="44"/>
      <c r="C41" s="44"/>
      <c r="D41" s="44"/>
      <c r="E41" s="44"/>
      <c r="F41" s="44"/>
      <c r="G41" s="44"/>
      <c r="H41" s="44"/>
      <c r="I41" s="44"/>
      <c r="J41" s="45"/>
    </row>
    <row r="42" spans="1:10" x14ac:dyDescent="0.25">
      <c r="A42" s="43"/>
      <c r="B42" s="44"/>
      <c r="C42" s="44"/>
      <c r="D42" s="44"/>
      <c r="E42" s="44"/>
      <c r="F42" s="44"/>
      <c r="G42" s="44"/>
      <c r="H42" s="44"/>
      <c r="I42" s="44"/>
      <c r="J42" s="45"/>
    </row>
    <row r="43" spans="1:10" x14ac:dyDescent="0.25">
      <c r="A43" s="43"/>
      <c r="B43" s="44"/>
      <c r="C43" s="44"/>
      <c r="D43" s="44"/>
      <c r="E43" s="44"/>
      <c r="F43" s="44"/>
      <c r="G43" s="44"/>
      <c r="H43" s="44"/>
      <c r="I43" s="44"/>
      <c r="J43" s="45"/>
    </row>
    <row r="44" spans="1:10" x14ac:dyDescent="0.25">
      <c r="A44" s="43"/>
      <c r="B44" s="44"/>
      <c r="C44" s="44"/>
      <c r="D44" s="44"/>
      <c r="E44" s="44"/>
      <c r="F44" s="44"/>
      <c r="G44" s="44"/>
      <c r="H44" s="44"/>
      <c r="I44" s="44"/>
      <c r="J44" s="45"/>
    </row>
    <row r="45" spans="1:10" x14ac:dyDescent="0.25">
      <c r="A45" s="43"/>
      <c r="B45" s="44"/>
      <c r="C45" s="44"/>
      <c r="D45" s="44"/>
      <c r="E45" s="44"/>
      <c r="F45" s="44"/>
      <c r="G45" s="44"/>
      <c r="H45" s="44"/>
      <c r="I45" s="44"/>
      <c r="J45" s="45"/>
    </row>
    <row r="46" spans="1:10" ht="15.75" thickBot="1" x14ac:dyDescent="0.3">
      <c r="A46" s="43"/>
      <c r="B46" s="53" t="s">
        <v>19</v>
      </c>
      <c r="C46" s="44"/>
      <c r="D46" s="44"/>
      <c r="E46" s="44"/>
      <c r="F46" s="44" t="s">
        <v>25</v>
      </c>
      <c r="G46" s="44"/>
      <c r="H46" s="44"/>
      <c r="I46" s="44"/>
      <c r="J46" s="45"/>
    </row>
    <row r="47" spans="1:10" ht="15.75" thickBot="1" x14ac:dyDescent="0.3">
      <c r="A47" s="43"/>
      <c r="B47" s="169" t="str">
        <f>IF(ISBLANK(Résultats!C4),"",Résultats!C4)</f>
        <v/>
      </c>
      <c r="C47" s="170"/>
      <c r="D47" s="171"/>
      <c r="E47" s="44"/>
      <c r="F47" s="160"/>
      <c r="G47" s="161"/>
      <c r="H47" s="162"/>
      <c r="I47" s="44"/>
      <c r="J47" s="45"/>
    </row>
    <row r="48" spans="1:10" x14ac:dyDescent="0.25">
      <c r="A48" s="43"/>
      <c r="B48" s="44"/>
      <c r="C48" s="44"/>
      <c r="D48" s="44"/>
      <c r="E48" s="44"/>
      <c r="F48" s="163"/>
      <c r="G48" s="164"/>
      <c r="H48" s="165"/>
      <c r="I48" s="44"/>
      <c r="J48" s="45"/>
    </row>
    <row r="49" spans="1:10" x14ac:dyDescent="0.25">
      <c r="A49" s="43"/>
      <c r="B49" s="44"/>
      <c r="C49" s="44"/>
      <c r="D49" s="44"/>
      <c r="E49" s="44"/>
      <c r="F49" s="163"/>
      <c r="G49" s="164"/>
      <c r="H49" s="165"/>
      <c r="I49" s="44"/>
      <c r="J49" s="45"/>
    </row>
    <row r="50" spans="1:10" x14ac:dyDescent="0.25">
      <c r="A50" s="43"/>
      <c r="B50" s="44"/>
      <c r="C50" s="44"/>
      <c r="D50" s="44"/>
      <c r="E50" s="44"/>
      <c r="F50" s="163"/>
      <c r="G50" s="164"/>
      <c r="H50" s="165"/>
      <c r="I50" s="44"/>
      <c r="J50" s="45"/>
    </row>
    <row r="51" spans="1:10" ht="15.75" thickBot="1" x14ac:dyDescent="0.3">
      <c r="A51" s="43"/>
      <c r="B51" s="44"/>
      <c r="C51" s="44"/>
      <c r="D51" s="44"/>
      <c r="E51" s="44"/>
      <c r="F51" s="166"/>
      <c r="G51" s="167"/>
      <c r="H51" s="168"/>
      <c r="I51" s="44"/>
      <c r="J51" s="45"/>
    </row>
    <row r="52" spans="1:10" ht="15.75" thickBot="1" x14ac:dyDescent="0.3">
      <c r="A52" s="83" t="s">
        <v>33</v>
      </c>
      <c r="B52" s="53"/>
      <c r="C52" s="53"/>
      <c r="D52" s="53"/>
      <c r="E52" s="53"/>
      <c r="F52" s="53"/>
      <c r="G52" s="53"/>
      <c r="H52" s="53"/>
      <c r="I52" s="53"/>
      <c r="J52" s="54"/>
    </row>
  </sheetData>
  <sheetProtection algorithmName="SHA-512" hashValue="EYXIehPwc/fihnvkhI4vnVAgSPWNMa9sUwdg5bspgBA8Ac2OQYN+p0irC4YMth+uRrcUa02o17heKgb35M926g==" saltValue="lRFk5IWJUVDQ6F/44VgrX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sheetPr codeName="Feuil32"/>
  <dimension ref="A1:J52"/>
  <sheetViews>
    <sheetView topLeftCell="A7"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2" t="s">
        <v>34</v>
      </c>
      <c r="B1" s="173"/>
      <c r="C1" s="173"/>
      <c r="D1" s="173"/>
      <c r="E1" s="173"/>
      <c r="F1" s="173"/>
      <c r="G1" s="173"/>
      <c r="H1" s="173"/>
      <c r="I1" s="173"/>
      <c r="J1" s="174"/>
    </row>
    <row r="2" spans="1:10" ht="15.75" thickBot="1" x14ac:dyDescent="0.3">
      <c r="A2" s="7" t="s">
        <v>35</v>
      </c>
      <c r="B2" s="175" t="str">
        <f>IF(ISBLANK(Résultats!A16),"",Résultats!A16)</f>
        <v/>
      </c>
      <c r="C2" s="179"/>
      <c r="D2" s="179"/>
      <c r="E2" s="179"/>
      <c r="F2" s="176"/>
      <c r="G2" s="8" t="s">
        <v>36</v>
      </c>
      <c r="H2" s="8"/>
      <c r="I2" s="175" t="str">
        <f>IF(ISBLANK(Résultats!D16),"",Résultats!D16)</f>
        <v/>
      </c>
      <c r="J2" s="176"/>
    </row>
    <row r="3" spans="1:10" ht="15.75" thickBot="1" x14ac:dyDescent="0.3">
      <c r="A3" s="7" t="s">
        <v>37</v>
      </c>
      <c r="B3" s="8"/>
      <c r="C3" s="175" t="str">
        <f>IF(ISBLANK(Résultats!G16),"",Résultats!G16)</f>
        <v/>
      </c>
      <c r="D3" s="179"/>
      <c r="E3" s="179"/>
      <c r="F3" s="176"/>
      <c r="G3" s="180" t="s">
        <v>38</v>
      </c>
      <c r="H3" s="181"/>
      <c r="I3" s="177" t="str">
        <f>IF(ISBLANK(Résultats!F16),"","moins de 21ans")</f>
        <v/>
      </c>
      <c r="J3" s="178"/>
    </row>
    <row r="4" spans="1:10" ht="15.75" thickBot="1" x14ac:dyDescent="0.3">
      <c r="A4" s="7" t="s">
        <v>17</v>
      </c>
      <c r="B4" s="8"/>
      <c r="C4" s="175" t="str">
        <f>IF(ISBLANK(Résultats!C2),"",(Résultats!C2))</f>
        <v/>
      </c>
      <c r="D4" s="179"/>
      <c r="E4" s="179"/>
      <c r="F4" s="176"/>
      <c r="G4" s="8" t="s">
        <v>18</v>
      </c>
      <c r="H4" s="8"/>
      <c r="I4" s="177" t="str">
        <f>IF(ISBLANK(Résultats!J2),"",Résultats!J2)</f>
        <v/>
      </c>
      <c r="J4" s="178"/>
    </row>
    <row r="5" spans="1:10" x14ac:dyDescent="0.25">
      <c r="A5" s="7" t="s">
        <v>39</v>
      </c>
      <c r="B5" s="8"/>
      <c r="C5" s="8"/>
      <c r="D5" s="8"/>
      <c r="E5" s="8"/>
      <c r="F5" s="8"/>
      <c r="G5" s="8"/>
      <c r="H5" s="8"/>
      <c r="I5" s="55"/>
      <c r="J5" s="9"/>
    </row>
    <row r="6" spans="1:10" x14ac:dyDescent="0.25">
      <c r="A6" s="7" t="s">
        <v>40</v>
      </c>
      <c r="B6" s="8"/>
      <c r="C6" s="8"/>
      <c r="D6" s="8"/>
      <c r="E6" s="8"/>
      <c r="F6" s="8"/>
      <c r="G6" s="8"/>
      <c r="H6" s="8"/>
      <c r="I6" s="8"/>
      <c r="J6" s="9"/>
    </row>
    <row r="7" spans="1:10" x14ac:dyDescent="0.25">
      <c r="A7" s="7" t="s">
        <v>41</v>
      </c>
      <c r="B7" s="8"/>
      <c r="C7" s="8"/>
      <c r="D7" s="8"/>
      <c r="E7" s="8"/>
      <c r="F7" s="8"/>
      <c r="G7" s="8"/>
      <c r="H7" s="8"/>
      <c r="I7" s="8"/>
      <c r="J7" s="9"/>
    </row>
    <row r="8" spans="1:10" x14ac:dyDescent="0.25">
      <c r="A8" s="7" t="s">
        <v>42</v>
      </c>
      <c r="B8" s="8"/>
      <c r="C8" s="8"/>
      <c r="D8" s="8"/>
      <c r="E8" s="8"/>
      <c r="F8" s="8"/>
      <c r="G8" s="8"/>
      <c r="H8" s="8"/>
      <c r="I8" s="8"/>
      <c r="J8" s="9"/>
    </row>
    <row r="9" spans="1:10" x14ac:dyDescent="0.25">
      <c r="A9" s="7"/>
      <c r="B9" s="8"/>
      <c r="C9" s="8"/>
      <c r="D9" s="8"/>
      <c r="E9" s="8"/>
      <c r="F9" s="8"/>
      <c r="G9" s="8"/>
      <c r="H9" s="8"/>
      <c r="I9" s="8"/>
      <c r="J9" s="9"/>
    </row>
    <row r="10" spans="1:10" ht="75" x14ac:dyDescent="0.25">
      <c r="A10" s="8"/>
      <c r="B10" s="10" t="s">
        <v>43</v>
      </c>
      <c r="C10" s="11" t="s">
        <v>28</v>
      </c>
      <c r="D10" s="11" t="s">
        <v>29</v>
      </c>
      <c r="E10" s="11" t="s">
        <v>30</v>
      </c>
      <c r="F10" s="12" t="s">
        <v>31</v>
      </c>
      <c r="G10" s="87"/>
      <c r="H10" s="88"/>
      <c r="I10" s="8"/>
      <c r="J10" s="9"/>
    </row>
    <row r="11" spans="1:10" x14ac:dyDescent="0.25">
      <c r="A11" s="8"/>
      <c r="B11" s="13" t="s">
        <v>44</v>
      </c>
      <c r="C11" s="14">
        <f>FigA1!H$10</f>
        <v>0</v>
      </c>
      <c r="D11" s="14">
        <f>FigA1!I$10</f>
        <v>0</v>
      </c>
      <c r="E11" s="14">
        <f>FigA1!J$10</f>
        <v>0</v>
      </c>
      <c r="F11" s="14">
        <f>FigA1!K$10</f>
        <v>0</v>
      </c>
      <c r="G11" s="65"/>
      <c r="H11" s="89"/>
      <c r="I11" s="8"/>
      <c r="J11" s="9"/>
    </row>
    <row r="12" spans="1:10" x14ac:dyDescent="0.25">
      <c r="A12" s="8"/>
      <c r="B12" s="13" t="s">
        <v>45</v>
      </c>
      <c r="C12" s="14">
        <f>FigA2!H$10</f>
        <v>0</v>
      </c>
      <c r="D12" s="14">
        <f>FigA2!I$10</f>
        <v>0</v>
      </c>
      <c r="E12" s="14">
        <f>FigA2!J$10</f>
        <v>0</v>
      </c>
      <c r="F12" s="14">
        <f>FigA2!K$10</f>
        <v>0</v>
      </c>
      <c r="G12" s="65"/>
      <c r="H12" s="89"/>
      <c r="I12" s="8"/>
      <c r="J12" s="9"/>
    </row>
    <row r="13" spans="1:10" x14ac:dyDescent="0.25">
      <c r="A13" s="8"/>
      <c r="B13" s="13" t="s">
        <v>46</v>
      </c>
      <c r="C13" s="14">
        <f>FigA3!H$10</f>
        <v>0</v>
      </c>
      <c r="D13" s="14">
        <f>FigA3!I$10</f>
        <v>0</v>
      </c>
      <c r="E13" s="14">
        <f>FigA3!J$10</f>
        <v>0</v>
      </c>
      <c r="F13" s="14">
        <f>FigA3!K$10</f>
        <v>0</v>
      </c>
      <c r="G13" s="65"/>
      <c r="H13" s="89"/>
      <c r="I13" s="8"/>
      <c r="J13" s="9"/>
    </row>
    <row r="14" spans="1:10" x14ac:dyDescent="0.25">
      <c r="A14" s="8"/>
      <c r="B14" s="13" t="s">
        <v>47</v>
      </c>
      <c r="C14" s="14">
        <f>FigA4!H$10</f>
        <v>0</v>
      </c>
      <c r="D14" s="14">
        <f>FigA4!I$10</f>
        <v>0</v>
      </c>
      <c r="E14" s="14">
        <f>FigA4!J$10</f>
        <v>0</v>
      </c>
      <c r="F14" s="14">
        <f>FigA4!K$10</f>
        <v>0</v>
      </c>
      <c r="G14" s="65"/>
      <c r="H14" s="89"/>
      <c r="I14" s="8"/>
      <c r="J14" s="9"/>
    </row>
    <row r="15" spans="1:10" x14ac:dyDescent="0.25">
      <c r="A15" s="8"/>
      <c r="B15" s="13" t="s">
        <v>48</v>
      </c>
      <c r="C15" s="14">
        <f>FigB1!H$10</f>
        <v>0</v>
      </c>
      <c r="D15" s="14">
        <f>FigB1!I$10</f>
        <v>0</v>
      </c>
      <c r="E15" s="14">
        <f>FigB1!J$10</f>
        <v>0</v>
      </c>
      <c r="F15" s="14">
        <f>FigB1!K$10</f>
        <v>0</v>
      </c>
      <c r="G15" s="65"/>
      <c r="H15" s="89"/>
      <c r="I15" s="8"/>
      <c r="J15" s="9"/>
    </row>
    <row r="16" spans="1:10" x14ac:dyDescent="0.25">
      <c r="A16" s="8"/>
      <c r="B16" s="13" t="s">
        <v>49</v>
      </c>
      <c r="C16" s="14">
        <f>FigB2!H$10</f>
        <v>0</v>
      </c>
      <c r="D16" s="14">
        <f>FigB2!I$10</f>
        <v>0</v>
      </c>
      <c r="E16" s="14">
        <f>FigB2!J$10</f>
        <v>0</v>
      </c>
      <c r="F16" s="14">
        <f>FigB2!K$10</f>
        <v>0</v>
      </c>
      <c r="G16" s="65"/>
      <c r="H16" s="89"/>
      <c r="I16" s="8"/>
      <c r="J16" s="9"/>
    </row>
    <row r="17" spans="1:10" x14ac:dyDescent="0.25">
      <c r="A17" s="8"/>
      <c r="B17" s="13" t="s">
        <v>50</v>
      </c>
      <c r="C17" s="14">
        <f>FigB3!H$10</f>
        <v>0</v>
      </c>
      <c r="D17" s="14">
        <f>FigB3!I$10</f>
        <v>0</v>
      </c>
      <c r="E17" s="14">
        <f>FigB3!J$10</f>
        <v>0</v>
      </c>
      <c r="F17" s="14">
        <f>FigB3!K$10</f>
        <v>0</v>
      </c>
      <c r="G17" s="65"/>
      <c r="H17" s="89"/>
      <c r="I17" s="8"/>
      <c r="J17" s="9"/>
    </row>
    <row r="18" spans="1:10" x14ac:dyDescent="0.25">
      <c r="A18" s="8"/>
      <c r="B18" s="13" t="s">
        <v>51</v>
      </c>
      <c r="C18" s="14">
        <f>FigB4!H$10</f>
        <v>0</v>
      </c>
      <c r="D18" s="14">
        <f>FigB4!I$10</f>
        <v>0</v>
      </c>
      <c r="E18" s="14">
        <f>FigB4!J$10</f>
        <v>0</v>
      </c>
      <c r="F18" s="14">
        <f>FigB4!K$10</f>
        <v>0</v>
      </c>
      <c r="G18" s="65"/>
      <c r="H18" s="89"/>
      <c r="I18" s="8"/>
      <c r="J18" s="9"/>
    </row>
    <row r="19" spans="1:10" x14ac:dyDescent="0.25">
      <c r="A19" s="8"/>
      <c r="B19" s="13" t="s">
        <v>52</v>
      </c>
      <c r="C19" s="14">
        <f>FigC1!H$10</f>
        <v>0</v>
      </c>
      <c r="D19" s="14">
        <f>FigC1!I$10</f>
        <v>0</v>
      </c>
      <c r="E19" s="14">
        <f>FigC1!J$10</f>
        <v>0</v>
      </c>
      <c r="F19" s="14">
        <f>FigC1!K$10</f>
        <v>0</v>
      </c>
      <c r="G19" s="65"/>
      <c r="H19" s="89"/>
      <c r="I19" s="8"/>
      <c r="J19" s="9"/>
    </row>
    <row r="20" spans="1:10" x14ac:dyDescent="0.25">
      <c r="A20" s="8"/>
      <c r="B20" s="13" t="s">
        <v>53</v>
      </c>
      <c r="C20" s="14">
        <f>FigC2!H$10</f>
        <v>0</v>
      </c>
      <c r="D20" s="14">
        <f>FigC2!I$10</f>
        <v>0</v>
      </c>
      <c r="E20" s="14">
        <f>FigC2!J$10</f>
        <v>0</v>
      </c>
      <c r="F20" s="14">
        <f>FigC2!K$10</f>
        <v>0</v>
      </c>
      <c r="G20" s="65"/>
      <c r="H20" s="89"/>
      <c r="I20" s="8"/>
      <c r="J20" s="9"/>
    </row>
    <row r="21" spans="1:10" x14ac:dyDescent="0.25">
      <c r="A21" s="8"/>
      <c r="B21" s="13" t="s">
        <v>54</v>
      </c>
      <c r="C21" s="14">
        <f>FigC3!H$10</f>
        <v>0</v>
      </c>
      <c r="D21" s="14">
        <f>FigC3!I$10</f>
        <v>0</v>
      </c>
      <c r="E21" s="14">
        <f>FigC3!J$10</f>
        <v>0</v>
      </c>
      <c r="F21" s="14">
        <f>FigC3!K$10</f>
        <v>0</v>
      </c>
      <c r="G21" s="65"/>
      <c r="H21" s="89"/>
      <c r="I21" s="8"/>
      <c r="J21" s="9"/>
    </row>
    <row r="22" spans="1:10" x14ac:dyDescent="0.25">
      <c r="A22" s="8"/>
      <c r="B22" s="13" t="s">
        <v>55</v>
      </c>
      <c r="C22" s="14">
        <f>FigD1!H$10</f>
        <v>0</v>
      </c>
      <c r="D22" s="14">
        <f>FigD1!I$10</f>
        <v>0</v>
      </c>
      <c r="E22" s="14">
        <f>FigD1!J$10</f>
        <v>0</v>
      </c>
      <c r="F22" s="14">
        <f>FigD1!K$10</f>
        <v>0</v>
      </c>
      <c r="G22" s="65"/>
      <c r="H22" s="89"/>
      <c r="I22" s="8"/>
      <c r="J22" s="9"/>
    </row>
    <row r="23" spans="1:10" x14ac:dyDescent="0.25">
      <c r="A23" s="8"/>
      <c r="B23" s="13" t="s">
        <v>56</v>
      </c>
      <c r="C23" s="14">
        <f>FigD2!H$10</f>
        <v>0</v>
      </c>
      <c r="D23" s="14">
        <f>FigD2!I$10</f>
        <v>0</v>
      </c>
      <c r="E23" s="14">
        <f>FigD2!J$10</f>
        <v>0</v>
      </c>
      <c r="F23" s="14">
        <f>FigD2!K$10</f>
        <v>0</v>
      </c>
      <c r="G23" s="65"/>
      <c r="H23" s="89"/>
      <c r="I23" s="8"/>
      <c r="J23" s="9"/>
    </row>
    <row r="24" spans="1:10" x14ac:dyDescent="0.25">
      <c r="A24" s="8"/>
      <c r="B24" s="13" t="s">
        <v>57</v>
      </c>
      <c r="C24" s="14">
        <f>FigD3!H$10</f>
        <v>0</v>
      </c>
      <c r="D24" s="14">
        <f>FigD3!I$10</f>
        <v>0</v>
      </c>
      <c r="E24" s="14">
        <f>FigD3!J$10</f>
        <v>0</v>
      </c>
      <c r="F24" s="14">
        <f>FigD3!K$10</f>
        <v>0</v>
      </c>
      <c r="G24" s="65"/>
      <c r="H24" s="89"/>
      <c r="I24" s="8"/>
      <c r="J24" s="9"/>
    </row>
    <row r="25" spans="1:10" x14ac:dyDescent="0.25">
      <c r="A25" s="8"/>
      <c r="B25" s="13" t="s">
        <v>58</v>
      </c>
      <c r="C25" s="14">
        <f>FigE1!H$10</f>
        <v>0</v>
      </c>
      <c r="D25" s="14">
        <f>FigE1!I$10</f>
        <v>0</v>
      </c>
      <c r="E25" s="14">
        <f>FigE1!J$10</f>
        <v>0</v>
      </c>
      <c r="F25" s="14">
        <f>FigE1!K$10</f>
        <v>0</v>
      </c>
      <c r="G25" s="65"/>
      <c r="H25" s="89"/>
      <c r="I25" s="8"/>
      <c r="J25" s="9"/>
    </row>
    <row r="26" spans="1:10" x14ac:dyDescent="0.25">
      <c r="A26" s="8"/>
      <c r="B26" s="13" t="s">
        <v>59</v>
      </c>
      <c r="C26" s="14">
        <f>FigE2!H$10</f>
        <v>0</v>
      </c>
      <c r="D26" s="14">
        <f>FigE2!I$10</f>
        <v>0</v>
      </c>
      <c r="E26" s="14">
        <f>FigE2!J$10</f>
        <v>0</v>
      </c>
      <c r="F26" s="14">
        <f>FigE2!K$10</f>
        <v>0</v>
      </c>
      <c r="G26" s="65"/>
      <c r="H26" s="89"/>
      <c r="I26" s="8"/>
      <c r="J26" s="9"/>
    </row>
    <row r="27" spans="1:10" x14ac:dyDescent="0.25">
      <c r="A27" s="8"/>
      <c r="B27" s="13" t="s">
        <v>60</v>
      </c>
      <c r="C27" s="14">
        <f>FigE3!H$10</f>
        <v>0</v>
      </c>
      <c r="D27" s="14">
        <f>FigE3!I$10</f>
        <v>0</v>
      </c>
      <c r="E27" s="14">
        <f>FigE3!J$10</f>
        <v>0</v>
      </c>
      <c r="F27" s="14">
        <f>FigE3!K$10</f>
        <v>0</v>
      </c>
      <c r="G27" s="65"/>
      <c r="H27" s="89"/>
      <c r="I27" s="8"/>
      <c r="J27" s="9"/>
    </row>
    <row r="28" spans="1:10" x14ac:dyDescent="0.25">
      <c r="A28" s="8"/>
      <c r="B28" s="13" t="s">
        <v>61</v>
      </c>
      <c r="C28" s="14">
        <f>FigF1!H$10</f>
        <v>0</v>
      </c>
      <c r="D28" s="14">
        <f>FigF1!I$10</f>
        <v>0</v>
      </c>
      <c r="E28" s="14">
        <f>FigF1!J$10</f>
        <v>0</v>
      </c>
      <c r="F28" s="14">
        <f>FigF1!K$10</f>
        <v>0</v>
      </c>
      <c r="G28" s="65"/>
      <c r="H28" s="89"/>
      <c r="I28" s="8"/>
      <c r="J28" s="9"/>
    </row>
    <row r="29" spans="1:10" x14ac:dyDescent="0.25">
      <c r="A29" s="8"/>
      <c r="B29" s="13" t="s">
        <v>62</v>
      </c>
      <c r="C29" s="14">
        <f>FigF2!H$10</f>
        <v>0</v>
      </c>
      <c r="D29" s="14">
        <f>FigF2!I$10</f>
        <v>0</v>
      </c>
      <c r="E29" s="14">
        <f>FigF2!J$10</f>
        <v>0</v>
      </c>
      <c r="F29" s="14">
        <f>FigF2!K$10</f>
        <v>0</v>
      </c>
      <c r="G29" s="65"/>
      <c r="H29" s="89"/>
      <c r="I29" s="8"/>
      <c r="J29" s="9"/>
    </row>
    <row r="30" spans="1:10" x14ac:dyDescent="0.25">
      <c r="A30" s="8"/>
      <c r="B30" s="13" t="s">
        <v>63</v>
      </c>
      <c r="C30" s="14">
        <f>FigF3!H$10</f>
        <v>0</v>
      </c>
      <c r="D30" s="14">
        <f>FigF3!I$10</f>
        <v>0</v>
      </c>
      <c r="E30" s="14">
        <f>FigF3!J$10</f>
        <v>0</v>
      </c>
      <c r="F30" s="14">
        <f>FigF3!K$10</f>
        <v>0</v>
      </c>
      <c r="G30" s="65"/>
      <c r="H30" s="89"/>
      <c r="I30" s="8"/>
      <c r="J30" s="9"/>
    </row>
    <row r="31" spans="1:10" x14ac:dyDescent="0.25">
      <c r="A31" s="8"/>
      <c r="B31" s="13"/>
      <c r="C31" s="14"/>
      <c r="D31" s="14"/>
      <c r="E31" s="14"/>
      <c r="F31" s="14"/>
      <c r="G31" s="65"/>
      <c r="H31" s="89"/>
      <c r="I31" s="8"/>
      <c r="J31" s="9"/>
    </row>
    <row r="32" spans="1:10" x14ac:dyDescent="0.25">
      <c r="A32" s="8"/>
      <c r="B32" s="13"/>
      <c r="C32" s="14"/>
      <c r="D32" s="14"/>
      <c r="E32" s="14"/>
      <c r="F32" s="14"/>
      <c r="G32" s="65"/>
      <c r="H32" s="89"/>
      <c r="I32" s="8"/>
      <c r="J32" s="9"/>
    </row>
    <row r="33" spans="1:10" x14ac:dyDescent="0.25">
      <c r="A33" s="8"/>
      <c r="B33" s="13"/>
      <c r="C33" s="14"/>
      <c r="D33" s="14"/>
      <c r="E33" s="14"/>
      <c r="F33" s="14"/>
      <c r="G33" s="65"/>
      <c r="H33" s="89"/>
      <c r="I33" s="8"/>
      <c r="J33" s="9"/>
    </row>
    <row r="34" spans="1:10" x14ac:dyDescent="0.25">
      <c r="A34" s="8"/>
      <c r="B34" s="13"/>
      <c r="C34" s="14"/>
      <c r="D34" s="14"/>
      <c r="E34" s="14"/>
      <c r="F34" s="14"/>
      <c r="G34" s="65"/>
      <c r="H34" s="89"/>
      <c r="I34" s="8"/>
      <c r="J34" s="9"/>
    </row>
    <row r="35" spans="1:10" x14ac:dyDescent="0.25">
      <c r="A35" s="8"/>
      <c r="B35" s="15"/>
      <c r="C35" s="15"/>
      <c r="D35" s="16"/>
      <c r="E35" s="14" t="s">
        <v>64</v>
      </c>
      <c r="F35" s="77">
        <f>SUM(F11:F34)</f>
        <v>0</v>
      </c>
      <c r="G35" s="65"/>
      <c r="H35" s="8"/>
      <c r="I35" s="8"/>
      <c r="J35" s="9"/>
    </row>
    <row r="36" spans="1:10" x14ac:dyDescent="0.25">
      <c r="A36" s="8"/>
      <c r="B36" s="8"/>
      <c r="C36" s="8"/>
      <c r="D36" s="8"/>
      <c r="E36" s="15"/>
      <c r="F36" s="102"/>
      <c r="G36" s="8"/>
      <c r="H36" s="8"/>
      <c r="I36" s="8"/>
      <c r="J36" s="9"/>
    </row>
    <row r="37" spans="1:10" x14ac:dyDescent="0.25">
      <c r="A37" s="7"/>
      <c r="B37" s="8"/>
      <c r="C37" s="8"/>
      <c r="D37" s="8"/>
      <c r="E37" s="8"/>
      <c r="F37" s="8"/>
      <c r="G37" s="8"/>
      <c r="H37" s="8"/>
      <c r="I37" s="8"/>
      <c r="J37" s="9"/>
    </row>
    <row r="38" spans="1:10" x14ac:dyDescent="0.25">
      <c r="A38" s="7"/>
      <c r="B38" s="8"/>
      <c r="C38" s="8"/>
      <c r="D38" s="8"/>
      <c r="E38" s="8"/>
      <c r="F38" s="8"/>
      <c r="G38" s="8"/>
      <c r="H38" s="8"/>
      <c r="I38" s="8"/>
      <c r="J38" s="9"/>
    </row>
    <row r="39" spans="1:10" x14ac:dyDescent="0.25">
      <c r="A39" s="7"/>
      <c r="B39" s="8"/>
      <c r="C39" s="8"/>
      <c r="D39" s="8"/>
      <c r="E39" s="8"/>
      <c r="F39" s="8"/>
      <c r="G39" s="8"/>
      <c r="H39" s="8"/>
      <c r="I39" s="8"/>
      <c r="J39" s="9"/>
    </row>
    <row r="40" spans="1:10" x14ac:dyDescent="0.25">
      <c r="A40" s="7"/>
      <c r="B40" s="8"/>
      <c r="C40" s="8"/>
      <c r="D40" s="8"/>
      <c r="E40" s="8"/>
      <c r="F40" s="8"/>
      <c r="G40" s="8"/>
      <c r="H40" s="8"/>
      <c r="I40" s="8"/>
      <c r="J40" s="9"/>
    </row>
    <row r="41" spans="1:10" x14ac:dyDescent="0.25">
      <c r="A41" s="7"/>
      <c r="B41" s="8"/>
      <c r="C41" s="8"/>
      <c r="D41" s="8"/>
      <c r="E41" s="8"/>
      <c r="F41" s="8"/>
      <c r="G41" s="8"/>
      <c r="H41" s="8"/>
      <c r="I41" s="8"/>
      <c r="J41" s="9"/>
    </row>
    <row r="42" spans="1:10" x14ac:dyDescent="0.25">
      <c r="A42" s="7"/>
      <c r="B42" s="8"/>
      <c r="C42" s="8"/>
      <c r="D42" s="8"/>
      <c r="E42" s="8"/>
      <c r="F42" s="8"/>
      <c r="G42" s="8"/>
      <c r="H42" s="8"/>
      <c r="I42" s="8"/>
      <c r="J42" s="9"/>
    </row>
    <row r="43" spans="1:10" x14ac:dyDescent="0.25">
      <c r="A43" s="7"/>
      <c r="B43" s="8"/>
      <c r="C43" s="8"/>
      <c r="D43" s="8"/>
      <c r="E43" s="8"/>
      <c r="F43" s="8"/>
      <c r="G43" s="8"/>
      <c r="H43" s="8"/>
      <c r="I43" s="8"/>
      <c r="J43" s="9"/>
    </row>
    <row r="44" spans="1:10" x14ac:dyDescent="0.25">
      <c r="A44" s="7"/>
      <c r="B44" s="8"/>
      <c r="C44" s="8"/>
      <c r="D44" s="8"/>
      <c r="E44" s="8"/>
      <c r="F44" s="8"/>
      <c r="G44" s="8"/>
      <c r="H44" s="8"/>
      <c r="I44" s="8"/>
      <c r="J44" s="9"/>
    </row>
    <row r="45" spans="1:10" x14ac:dyDescent="0.25">
      <c r="A45" s="7"/>
      <c r="B45" s="8"/>
      <c r="C45" s="8"/>
      <c r="D45" s="8"/>
      <c r="E45" s="8"/>
      <c r="F45" s="8"/>
      <c r="G45" s="8"/>
      <c r="H45" s="8"/>
      <c r="I45" s="8"/>
      <c r="J45" s="9"/>
    </row>
    <row r="46" spans="1:10" ht="15.75" thickBot="1" x14ac:dyDescent="0.3">
      <c r="A46" s="7"/>
      <c r="B46" s="17" t="s">
        <v>19</v>
      </c>
      <c r="C46" s="8"/>
      <c r="D46" s="8"/>
      <c r="E46" s="8"/>
      <c r="F46" s="8" t="s">
        <v>25</v>
      </c>
      <c r="G46" s="8"/>
      <c r="H46" s="8"/>
      <c r="I46" s="8"/>
      <c r="J46" s="9"/>
    </row>
    <row r="47" spans="1:10" ht="15.75" thickBot="1" x14ac:dyDescent="0.3">
      <c r="A47" s="7"/>
      <c r="B47" s="169" t="str">
        <f>IF(ISBLANK(Résultats!C4),"",Résultats!C4)</f>
        <v/>
      </c>
      <c r="C47" s="170"/>
      <c r="D47" s="171"/>
      <c r="E47" s="8"/>
      <c r="F47" s="160"/>
      <c r="G47" s="161"/>
      <c r="H47" s="162"/>
      <c r="I47" s="8"/>
      <c r="J47" s="9"/>
    </row>
    <row r="48" spans="1:10" x14ac:dyDescent="0.25">
      <c r="A48" s="7"/>
      <c r="B48" s="8"/>
      <c r="C48" s="8"/>
      <c r="D48" s="8"/>
      <c r="E48" s="8"/>
      <c r="F48" s="163"/>
      <c r="G48" s="164"/>
      <c r="H48" s="165"/>
      <c r="I48" s="8"/>
      <c r="J48" s="9"/>
    </row>
    <row r="49" spans="1:10" x14ac:dyDescent="0.25">
      <c r="A49" s="7"/>
      <c r="B49" s="8"/>
      <c r="C49" s="8"/>
      <c r="D49" s="8"/>
      <c r="E49" s="8"/>
      <c r="F49" s="163"/>
      <c r="G49" s="164"/>
      <c r="H49" s="165"/>
      <c r="I49" s="8"/>
      <c r="J49" s="9"/>
    </row>
    <row r="50" spans="1:10" x14ac:dyDescent="0.25">
      <c r="A50" s="7"/>
      <c r="B50" s="8"/>
      <c r="C50" s="8"/>
      <c r="D50" s="8"/>
      <c r="E50" s="8"/>
      <c r="F50" s="163"/>
      <c r="G50" s="164"/>
      <c r="H50" s="165"/>
      <c r="I50" s="8"/>
      <c r="J50" s="9"/>
    </row>
    <row r="51" spans="1:10" ht="15.75" thickBot="1" x14ac:dyDescent="0.3">
      <c r="A51" s="7"/>
      <c r="B51" s="8"/>
      <c r="C51" s="8"/>
      <c r="D51" s="8"/>
      <c r="E51" s="8"/>
      <c r="F51" s="166"/>
      <c r="G51" s="167"/>
      <c r="H51" s="168"/>
      <c r="I51" s="8"/>
      <c r="J51" s="9"/>
    </row>
    <row r="52" spans="1:10" ht="15.75" thickBot="1" x14ac:dyDescent="0.3">
      <c r="A52" s="82" t="s">
        <v>33</v>
      </c>
      <c r="B52" s="17"/>
      <c r="C52" s="17"/>
      <c r="D52" s="17"/>
      <c r="E52" s="17"/>
      <c r="F52" s="17"/>
      <c r="G52" s="17"/>
      <c r="H52" s="17"/>
      <c r="I52" s="17"/>
      <c r="J52" s="18"/>
    </row>
  </sheetData>
  <sheetProtection algorithmName="SHA-512" hashValue="yyjHwWHK38vP7afsYWYn9AzeURfNgY5I2ZWbJnfHhY3bDgyiThJVIKzbctY19EmMhUAHkv54d8TYkVg2NRT2Qg==" saltValue="RgsMyQmjpG8uPY/PdBC+s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codeName="Feuil33">
    <tabColor rgb="FFFFFF00"/>
  </sheetPr>
  <dimension ref="A1:J52"/>
  <sheetViews>
    <sheetView topLeftCell="A4"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34</v>
      </c>
      <c r="B1" s="183"/>
      <c r="C1" s="183"/>
      <c r="D1" s="183"/>
      <c r="E1" s="183"/>
      <c r="F1" s="183"/>
      <c r="G1" s="183"/>
      <c r="H1" s="183"/>
      <c r="I1" s="183"/>
      <c r="J1" s="184"/>
    </row>
    <row r="2" spans="1:10" ht="15.75" thickBot="1" x14ac:dyDescent="0.3">
      <c r="A2" s="19" t="s">
        <v>35</v>
      </c>
      <c r="B2" s="175" t="str">
        <f>IF(ISBLANK(Résultats!A17),"",Résultats!A17)</f>
        <v/>
      </c>
      <c r="C2" s="179"/>
      <c r="D2" s="179"/>
      <c r="E2" s="179"/>
      <c r="F2" s="176"/>
      <c r="G2" s="20" t="s">
        <v>36</v>
      </c>
      <c r="H2" s="20"/>
      <c r="I2" s="175" t="str">
        <f>IF(ISBLANK(Résultats!D17),"",Résultats!D17)</f>
        <v/>
      </c>
      <c r="J2" s="176"/>
    </row>
    <row r="3" spans="1:10" ht="15.75" thickBot="1" x14ac:dyDescent="0.3">
      <c r="A3" s="19" t="s">
        <v>37</v>
      </c>
      <c r="B3" s="20"/>
      <c r="C3" s="175" t="str">
        <f>IF(ISBLANK(Résultats!G17),"",Résultats!G17)</f>
        <v/>
      </c>
      <c r="D3" s="179"/>
      <c r="E3" s="179"/>
      <c r="F3" s="176"/>
      <c r="G3" s="185" t="s">
        <v>38</v>
      </c>
      <c r="H3" s="186"/>
      <c r="I3" s="177" t="str">
        <f>IF(ISBLANK(Résultats!F17),"","moins de 21ans")</f>
        <v/>
      </c>
      <c r="J3" s="178"/>
    </row>
    <row r="4" spans="1:10" ht="15.75" thickBot="1" x14ac:dyDescent="0.3">
      <c r="A4" s="19" t="s">
        <v>17</v>
      </c>
      <c r="B4" s="20"/>
      <c r="C4" s="175" t="str">
        <f>IF(ISBLANK(Résultats!C2),"",(Résultats!C2))</f>
        <v/>
      </c>
      <c r="D4" s="179"/>
      <c r="E4" s="179"/>
      <c r="F4" s="176"/>
      <c r="G4" s="20" t="s">
        <v>18</v>
      </c>
      <c r="H4" s="20"/>
      <c r="I4" s="177" t="str">
        <f>IF(ISBLANK(Résultats!J2),"",Résultats!J2)</f>
        <v/>
      </c>
      <c r="J4" s="178"/>
    </row>
    <row r="5" spans="1:10" x14ac:dyDescent="0.25">
      <c r="A5" s="19" t="s">
        <v>39</v>
      </c>
      <c r="B5" s="20"/>
      <c r="C5" s="20"/>
      <c r="D5" s="20"/>
      <c r="E5" s="20"/>
      <c r="F5" s="20"/>
      <c r="G5" s="20"/>
      <c r="H5" s="20"/>
      <c r="I5" s="58"/>
      <c r="J5" s="21"/>
    </row>
    <row r="6" spans="1:10" x14ac:dyDescent="0.25">
      <c r="A6" s="19" t="s">
        <v>40</v>
      </c>
      <c r="B6" s="20"/>
      <c r="C6" s="20"/>
      <c r="D6" s="20"/>
      <c r="E6" s="20"/>
      <c r="F6" s="20"/>
      <c r="G6" s="20"/>
      <c r="H6" s="20"/>
      <c r="I6" s="20"/>
      <c r="J6" s="21"/>
    </row>
    <row r="7" spans="1:10" x14ac:dyDescent="0.25">
      <c r="A7" s="19" t="s">
        <v>41</v>
      </c>
      <c r="B7" s="20"/>
      <c r="C7" s="20"/>
      <c r="D7" s="20"/>
      <c r="E7" s="20"/>
      <c r="F7" s="20"/>
      <c r="G7" s="20"/>
      <c r="H7" s="20"/>
      <c r="I7" s="20"/>
      <c r="J7" s="21"/>
    </row>
    <row r="8" spans="1:10" x14ac:dyDescent="0.25">
      <c r="A8" s="19" t="s">
        <v>42</v>
      </c>
      <c r="B8" s="20"/>
      <c r="C8" s="20"/>
      <c r="D8" s="20"/>
      <c r="E8" s="20"/>
      <c r="F8" s="20"/>
      <c r="G8" s="20"/>
      <c r="H8" s="20"/>
      <c r="I8" s="20"/>
      <c r="J8" s="21"/>
    </row>
    <row r="9" spans="1:10" x14ac:dyDescent="0.25">
      <c r="A9" s="19"/>
      <c r="B9" s="20"/>
      <c r="C9" s="20"/>
      <c r="D9" s="20"/>
      <c r="E9" s="20"/>
      <c r="F9" s="20"/>
      <c r="G9" s="20"/>
      <c r="H9" s="20"/>
      <c r="I9" s="20"/>
      <c r="J9" s="21"/>
    </row>
    <row r="10" spans="1:10" ht="75" x14ac:dyDescent="0.25">
      <c r="A10" s="20"/>
      <c r="B10" s="22" t="s">
        <v>43</v>
      </c>
      <c r="C10" s="23" t="s">
        <v>28</v>
      </c>
      <c r="D10" s="23" t="s">
        <v>29</v>
      </c>
      <c r="E10" s="23" t="s">
        <v>30</v>
      </c>
      <c r="F10" s="24" t="s">
        <v>31</v>
      </c>
      <c r="G10" s="98"/>
      <c r="H10" s="99"/>
      <c r="I10" s="20"/>
      <c r="J10" s="21"/>
    </row>
    <row r="11" spans="1:10" x14ac:dyDescent="0.25">
      <c r="A11" s="20"/>
      <c r="B11" s="25" t="s">
        <v>44</v>
      </c>
      <c r="C11" s="26">
        <f>FigA1!H$11</f>
        <v>0</v>
      </c>
      <c r="D11" s="26">
        <f>FigA1!I$11</f>
        <v>0</v>
      </c>
      <c r="E11" s="26">
        <f>FigA1!J$11</f>
        <v>0</v>
      </c>
      <c r="F11" s="26">
        <f>FigA1!K$11</f>
        <v>0</v>
      </c>
      <c r="G11" s="100"/>
      <c r="H11" s="101"/>
      <c r="I11" s="20"/>
      <c r="J11" s="21"/>
    </row>
    <row r="12" spans="1:10" x14ac:dyDescent="0.25">
      <c r="A12" s="20"/>
      <c r="B12" s="25" t="s">
        <v>45</v>
      </c>
      <c r="C12" s="26">
        <f>FigA2!H$11</f>
        <v>0</v>
      </c>
      <c r="D12" s="26">
        <f>FigA2!I$11</f>
        <v>0</v>
      </c>
      <c r="E12" s="26">
        <f>FigA2!J$11</f>
        <v>0</v>
      </c>
      <c r="F12" s="26">
        <f>FigA2!K$11</f>
        <v>0</v>
      </c>
      <c r="G12" s="100"/>
      <c r="H12" s="101"/>
      <c r="I12" s="20"/>
      <c r="J12" s="21"/>
    </row>
    <row r="13" spans="1:10" x14ac:dyDescent="0.25">
      <c r="A13" s="20"/>
      <c r="B13" s="25" t="s">
        <v>46</v>
      </c>
      <c r="C13" s="26">
        <f>FigA3!H$11</f>
        <v>0</v>
      </c>
      <c r="D13" s="26">
        <f>FigA3!I$11</f>
        <v>0</v>
      </c>
      <c r="E13" s="26">
        <f>FigA3!J$11</f>
        <v>0</v>
      </c>
      <c r="F13" s="26">
        <f>FigA3!K$11</f>
        <v>0</v>
      </c>
      <c r="G13" s="100"/>
      <c r="H13" s="101"/>
      <c r="I13" s="20"/>
      <c r="J13" s="21"/>
    </row>
    <row r="14" spans="1:10" x14ac:dyDescent="0.25">
      <c r="A14" s="20"/>
      <c r="B14" s="25" t="s">
        <v>47</v>
      </c>
      <c r="C14" s="26">
        <f>FigA4!H$11</f>
        <v>0</v>
      </c>
      <c r="D14" s="26">
        <f>FigA4!I$11</f>
        <v>0</v>
      </c>
      <c r="E14" s="26">
        <f>FigA4!J$11</f>
        <v>0</v>
      </c>
      <c r="F14" s="26">
        <f>FigA4!K$11</f>
        <v>0</v>
      </c>
      <c r="G14" s="100"/>
      <c r="H14" s="101"/>
      <c r="I14" s="20"/>
      <c r="J14" s="21"/>
    </row>
    <row r="15" spans="1:10" x14ac:dyDescent="0.25">
      <c r="A15" s="20"/>
      <c r="B15" s="25" t="s">
        <v>48</v>
      </c>
      <c r="C15" s="26">
        <f>FigB1!H$11</f>
        <v>0</v>
      </c>
      <c r="D15" s="26">
        <f>FigB1!I$11</f>
        <v>0</v>
      </c>
      <c r="E15" s="26">
        <f>FigB1!J$11</f>
        <v>0</v>
      </c>
      <c r="F15" s="26">
        <f>FigB1!K$11</f>
        <v>0</v>
      </c>
      <c r="G15" s="100"/>
      <c r="H15" s="101"/>
      <c r="I15" s="20"/>
      <c r="J15" s="21"/>
    </row>
    <row r="16" spans="1:10" x14ac:dyDescent="0.25">
      <c r="A16" s="20"/>
      <c r="B16" s="25" t="s">
        <v>49</v>
      </c>
      <c r="C16" s="26">
        <f>FigB2!H$11</f>
        <v>0</v>
      </c>
      <c r="D16" s="26">
        <f>FigB2!I$11</f>
        <v>0</v>
      </c>
      <c r="E16" s="26">
        <f>FigB2!J$11</f>
        <v>0</v>
      </c>
      <c r="F16" s="26">
        <f>FigB2!K$11</f>
        <v>0</v>
      </c>
      <c r="G16" s="100"/>
      <c r="H16" s="101"/>
      <c r="I16" s="20"/>
      <c r="J16" s="21"/>
    </row>
    <row r="17" spans="1:10" x14ac:dyDescent="0.25">
      <c r="A17" s="20"/>
      <c r="B17" s="25" t="s">
        <v>50</v>
      </c>
      <c r="C17" s="26">
        <f>FigB3!H$11</f>
        <v>0</v>
      </c>
      <c r="D17" s="26">
        <f>FigB3!I$11</f>
        <v>0</v>
      </c>
      <c r="E17" s="26">
        <f>FigB3!J$11</f>
        <v>0</v>
      </c>
      <c r="F17" s="26">
        <f>FigB3!K$11</f>
        <v>0</v>
      </c>
      <c r="G17" s="100"/>
      <c r="H17" s="101"/>
      <c r="I17" s="20"/>
      <c r="J17" s="21"/>
    </row>
    <row r="18" spans="1:10" x14ac:dyDescent="0.25">
      <c r="A18" s="20"/>
      <c r="B18" s="25" t="s">
        <v>51</v>
      </c>
      <c r="C18" s="26">
        <f>FigB4!H$11</f>
        <v>0</v>
      </c>
      <c r="D18" s="26">
        <f>FigB4!I$11</f>
        <v>0</v>
      </c>
      <c r="E18" s="26">
        <f>FigB4!J$11</f>
        <v>0</v>
      </c>
      <c r="F18" s="26">
        <f>FigB4!K$11</f>
        <v>0</v>
      </c>
      <c r="G18" s="100"/>
      <c r="H18" s="101"/>
      <c r="I18" s="20"/>
      <c r="J18" s="21"/>
    </row>
    <row r="19" spans="1:10" x14ac:dyDescent="0.25">
      <c r="A19" s="20"/>
      <c r="B19" s="25" t="s">
        <v>52</v>
      </c>
      <c r="C19" s="26">
        <f>FigC1!H$11</f>
        <v>0</v>
      </c>
      <c r="D19" s="26">
        <f>FigC1!I$11</f>
        <v>0</v>
      </c>
      <c r="E19" s="26">
        <f>FigC1!J$11</f>
        <v>0</v>
      </c>
      <c r="F19" s="26">
        <f>FigC1!K$11</f>
        <v>0</v>
      </c>
      <c r="G19" s="100"/>
      <c r="H19" s="101"/>
      <c r="I19" s="20"/>
      <c r="J19" s="21"/>
    </row>
    <row r="20" spans="1:10" x14ac:dyDescent="0.25">
      <c r="A20" s="20"/>
      <c r="B20" s="25" t="s">
        <v>53</v>
      </c>
      <c r="C20" s="26">
        <f>FigC2!H$11</f>
        <v>0</v>
      </c>
      <c r="D20" s="26">
        <f>FigC2!I$11</f>
        <v>0</v>
      </c>
      <c r="E20" s="26">
        <f>FigC2!J$11</f>
        <v>0</v>
      </c>
      <c r="F20" s="26">
        <f>FigC2!K$11</f>
        <v>0</v>
      </c>
      <c r="G20" s="100"/>
      <c r="H20" s="101"/>
      <c r="I20" s="20"/>
      <c r="J20" s="21"/>
    </row>
    <row r="21" spans="1:10" x14ac:dyDescent="0.25">
      <c r="A21" s="20"/>
      <c r="B21" s="25" t="s">
        <v>54</v>
      </c>
      <c r="C21" s="26">
        <f>FigC3!H$11</f>
        <v>0</v>
      </c>
      <c r="D21" s="26">
        <f>FigC3!I$11</f>
        <v>0</v>
      </c>
      <c r="E21" s="26">
        <f>FigC3!J$11</f>
        <v>0</v>
      </c>
      <c r="F21" s="26">
        <f>FigC3!K$11</f>
        <v>0</v>
      </c>
      <c r="G21" s="100"/>
      <c r="H21" s="101"/>
      <c r="I21" s="20"/>
      <c r="J21" s="21"/>
    </row>
    <row r="22" spans="1:10" x14ac:dyDescent="0.25">
      <c r="A22" s="20"/>
      <c r="B22" s="25" t="s">
        <v>55</v>
      </c>
      <c r="C22" s="26">
        <f>FigD1!H$11</f>
        <v>0</v>
      </c>
      <c r="D22" s="26">
        <f>FigD1!I$11</f>
        <v>0</v>
      </c>
      <c r="E22" s="26">
        <f>FigD1!J$11</f>
        <v>0</v>
      </c>
      <c r="F22" s="26">
        <f>FigD1!K$11</f>
        <v>0</v>
      </c>
      <c r="G22" s="100"/>
      <c r="H22" s="101"/>
      <c r="I22" s="20"/>
      <c r="J22" s="21"/>
    </row>
    <row r="23" spans="1:10" x14ac:dyDescent="0.25">
      <c r="A23" s="20"/>
      <c r="B23" s="25" t="s">
        <v>56</v>
      </c>
      <c r="C23" s="26">
        <f>FigD2!H$11</f>
        <v>0</v>
      </c>
      <c r="D23" s="26">
        <f>FigD2!I$11</f>
        <v>0</v>
      </c>
      <c r="E23" s="26">
        <f>FigD2!J$11</f>
        <v>0</v>
      </c>
      <c r="F23" s="26">
        <f>FigD2!K$11</f>
        <v>0</v>
      </c>
      <c r="G23" s="100"/>
      <c r="H23" s="101"/>
      <c r="I23" s="20"/>
      <c r="J23" s="21"/>
    </row>
    <row r="24" spans="1:10" x14ac:dyDescent="0.25">
      <c r="A24" s="20"/>
      <c r="B24" s="25" t="s">
        <v>57</v>
      </c>
      <c r="C24" s="26">
        <f>FigD3!H$11</f>
        <v>0</v>
      </c>
      <c r="D24" s="26">
        <f>FigD3!I$11</f>
        <v>0</v>
      </c>
      <c r="E24" s="26">
        <f>FigD3!J$11</f>
        <v>0</v>
      </c>
      <c r="F24" s="26">
        <f>FigD3!K$11</f>
        <v>0</v>
      </c>
      <c r="G24" s="100"/>
      <c r="H24" s="101"/>
      <c r="I24" s="20"/>
      <c r="J24" s="21"/>
    </row>
    <row r="25" spans="1:10" x14ac:dyDescent="0.25">
      <c r="A25" s="20"/>
      <c r="B25" s="25" t="s">
        <v>58</v>
      </c>
      <c r="C25" s="26">
        <f>FigE1!H$11</f>
        <v>0</v>
      </c>
      <c r="D25" s="26">
        <f>FigE1!I$11</f>
        <v>0</v>
      </c>
      <c r="E25" s="26">
        <f>FigE1!J$11</f>
        <v>0</v>
      </c>
      <c r="F25" s="26">
        <f>FigE1!K$11</f>
        <v>0</v>
      </c>
      <c r="G25" s="100"/>
      <c r="H25" s="101"/>
      <c r="I25" s="20"/>
      <c r="J25" s="21"/>
    </row>
    <row r="26" spans="1:10" x14ac:dyDescent="0.25">
      <c r="A26" s="20"/>
      <c r="B26" s="25" t="s">
        <v>59</v>
      </c>
      <c r="C26" s="26">
        <f>FigE2!H$11</f>
        <v>0</v>
      </c>
      <c r="D26" s="26">
        <f>FigE2!I$11</f>
        <v>0</v>
      </c>
      <c r="E26" s="26">
        <f>FigE2!J$11</f>
        <v>0</v>
      </c>
      <c r="F26" s="26">
        <f>FigE2!K$11</f>
        <v>0</v>
      </c>
      <c r="G26" s="100"/>
      <c r="H26" s="101"/>
      <c r="I26" s="20"/>
      <c r="J26" s="21"/>
    </row>
    <row r="27" spans="1:10" x14ac:dyDescent="0.25">
      <c r="A27" s="20"/>
      <c r="B27" s="25" t="s">
        <v>60</v>
      </c>
      <c r="C27" s="26">
        <f>FigE3!H$11</f>
        <v>0</v>
      </c>
      <c r="D27" s="26">
        <f>FigE3!I$11</f>
        <v>0</v>
      </c>
      <c r="E27" s="26">
        <f>FigE3!J$11</f>
        <v>0</v>
      </c>
      <c r="F27" s="26">
        <f>FigE3!K$11</f>
        <v>0</v>
      </c>
      <c r="G27" s="100"/>
      <c r="H27" s="101"/>
      <c r="I27" s="20"/>
      <c r="J27" s="21"/>
    </row>
    <row r="28" spans="1:10" x14ac:dyDescent="0.25">
      <c r="A28" s="20"/>
      <c r="B28" s="25" t="s">
        <v>61</v>
      </c>
      <c r="C28" s="26">
        <f>FigF1!H$11</f>
        <v>0</v>
      </c>
      <c r="D28" s="26">
        <f>FigF1!I$11</f>
        <v>0</v>
      </c>
      <c r="E28" s="26">
        <f>FigF1!J$11</f>
        <v>0</v>
      </c>
      <c r="F28" s="26">
        <f>FigF1!K$11</f>
        <v>0</v>
      </c>
      <c r="G28" s="100"/>
      <c r="H28" s="101"/>
      <c r="I28" s="20"/>
      <c r="J28" s="21"/>
    </row>
    <row r="29" spans="1:10" x14ac:dyDescent="0.25">
      <c r="A29" s="20"/>
      <c r="B29" s="25" t="s">
        <v>62</v>
      </c>
      <c r="C29" s="26">
        <f>FigF2!H$11</f>
        <v>0</v>
      </c>
      <c r="D29" s="26">
        <f>FigF2!I$11</f>
        <v>0</v>
      </c>
      <c r="E29" s="26">
        <f>FigF2!J$11</f>
        <v>0</v>
      </c>
      <c r="F29" s="26">
        <f>FigF2!K$11</f>
        <v>0</v>
      </c>
      <c r="G29" s="100"/>
      <c r="H29" s="101"/>
      <c r="I29" s="20"/>
      <c r="J29" s="21"/>
    </row>
    <row r="30" spans="1:10" x14ac:dyDescent="0.25">
      <c r="A30" s="20"/>
      <c r="B30" s="25" t="s">
        <v>63</v>
      </c>
      <c r="C30" s="26">
        <f>FigF3!H$11</f>
        <v>0</v>
      </c>
      <c r="D30" s="26">
        <f>FigF3!I$11</f>
        <v>0</v>
      </c>
      <c r="E30" s="26">
        <f>FigF3!J$11</f>
        <v>0</v>
      </c>
      <c r="F30" s="26">
        <f>FigF3!K$11</f>
        <v>0</v>
      </c>
      <c r="G30" s="100"/>
      <c r="H30" s="101"/>
      <c r="I30" s="20"/>
      <c r="J30" s="21"/>
    </row>
    <row r="31" spans="1:10" x14ac:dyDescent="0.25">
      <c r="A31" s="20"/>
      <c r="B31" s="25"/>
      <c r="C31" s="26"/>
      <c r="D31" s="26"/>
      <c r="E31" s="26"/>
      <c r="F31" s="26"/>
      <c r="G31" s="100"/>
      <c r="H31" s="101"/>
      <c r="I31" s="20"/>
      <c r="J31" s="21"/>
    </row>
    <row r="32" spans="1:10" x14ac:dyDescent="0.25">
      <c r="A32" s="20"/>
      <c r="B32" s="25"/>
      <c r="C32" s="26"/>
      <c r="D32" s="26"/>
      <c r="E32" s="26"/>
      <c r="F32" s="26"/>
      <c r="G32" s="100"/>
      <c r="H32" s="101"/>
      <c r="I32" s="20"/>
      <c r="J32" s="21"/>
    </row>
    <row r="33" spans="1:10" x14ac:dyDescent="0.25">
      <c r="A33" s="20"/>
      <c r="B33" s="25"/>
      <c r="C33" s="26"/>
      <c r="D33" s="26"/>
      <c r="E33" s="26"/>
      <c r="F33" s="26"/>
      <c r="G33" s="100"/>
      <c r="H33" s="101"/>
      <c r="I33" s="20"/>
      <c r="J33" s="21"/>
    </row>
    <row r="34" spans="1:10" x14ac:dyDescent="0.25">
      <c r="A34" s="20"/>
      <c r="B34" s="25"/>
      <c r="C34" s="26"/>
      <c r="D34" s="26"/>
      <c r="E34" s="26"/>
      <c r="F34" s="26"/>
      <c r="G34" s="100"/>
      <c r="H34" s="101"/>
      <c r="I34" s="20"/>
      <c r="J34" s="21"/>
    </row>
    <row r="35" spans="1:10" x14ac:dyDescent="0.25">
      <c r="A35" s="20"/>
      <c r="B35" s="27"/>
      <c r="C35" s="27"/>
      <c r="D35" s="28"/>
      <c r="E35" s="26" t="s">
        <v>64</v>
      </c>
      <c r="F35" s="80">
        <f>SUM(F11:F34)</f>
        <v>0</v>
      </c>
      <c r="G35" s="100"/>
      <c r="H35" s="20"/>
      <c r="I35" s="20"/>
      <c r="J35" s="21"/>
    </row>
    <row r="36" spans="1:10" x14ac:dyDescent="0.25">
      <c r="A36" s="20"/>
      <c r="B36" s="20"/>
      <c r="C36" s="20"/>
      <c r="D36" s="20"/>
      <c r="E36" s="27"/>
      <c r="F36" s="105"/>
      <c r="G36" s="20"/>
      <c r="H36" s="20"/>
      <c r="I36" s="20"/>
      <c r="J36" s="21"/>
    </row>
    <row r="37" spans="1:10" x14ac:dyDescent="0.25">
      <c r="A37" s="20"/>
      <c r="B37" s="20"/>
      <c r="C37" s="20"/>
      <c r="D37" s="20"/>
      <c r="E37" s="20"/>
      <c r="F37" s="20"/>
      <c r="G37" s="20"/>
      <c r="H37" s="20"/>
      <c r="I37" s="20"/>
      <c r="J37" s="21"/>
    </row>
    <row r="38" spans="1:10" x14ac:dyDescent="0.25">
      <c r="A38" s="19"/>
      <c r="B38" s="20"/>
      <c r="C38" s="20"/>
      <c r="D38" s="20"/>
      <c r="E38" s="20"/>
      <c r="F38" s="20"/>
      <c r="G38" s="20"/>
      <c r="H38" s="20"/>
      <c r="I38" s="20"/>
      <c r="J38" s="21"/>
    </row>
    <row r="39" spans="1:10" x14ac:dyDescent="0.25">
      <c r="A39" s="19"/>
      <c r="B39" s="20"/>
      <c r="C39" s="20"/>
      <c r="D39" s="20"/>
      <c r="E39" s="20"/>
      <c r="F39" s="20"/>
      <c r="G39" s="20"/>
      <c r="H39" s="20"/>
      <c r="I39" s="20"/>
      <c r="J39" s="21"/>
    </row>
    <row r="40" spans="1:10" x14ac:dyDescent="0.25">
      <c r="A40" s="19"/>
      <c r="B40" s="20"/>
      <c r="C40" s="20"/>
      <c r="D40" s="20"/>
      <c r="E40" s="20"/>
      <c r="F40" s="20"/>
      <c r="G40" s="20"/>
      <c r="H40" s="20"/>
      <c r="I40" s="20"/>
      <c r="J40" s="21"/>
    </row>
    <row r="41" spans="1:10" x14ac:dyDescent="0.25">
      <c r="A41" s="19"/>
      <c r="B41" s="20"/>
      <c r="C41" s="20"/>
      <c r="D41" s="20"/>
      <c r="E41" s="20"/>
      <c r="F41" s="20"/>
      <c r="G41" s="20"/>
      <c r="H41" s="20"/>
      <c r="I41" s="20"/>
      <c r="J41" s="21"/>
    </row>
    <row r="42" spans="1:10" x14ac:dyDescent="0.25">
      <c r="A42" s="19"/>
      <c r="B42" s="20"/>
      <c r="C42" s="20"/>
      <c r="D42" s="20"/>
      <c r="E42" s="20"/>
      <c r="F42" s="20"/>
      <c r="G42" s="20"/>
      <c r="H42" s="20"/>
      <c r="I42" s="20"/>
      <c r="J42" s="21"/>
    </row>
    <row r="43" spans="1:10" x14ac:dyDescent="0.25">
      <c r="A43" s="19"/>
      <c r="B43" s="20"/>
      <c r="C43" s="20"/>
      <c r="D43" s="20"/>
      <c r="E43" s="20"/>
      <c r="F43" s="20"/>
      <c r="G43" s="20"/>
      <c r="H43" s="20"/>
      <c r="I43" s="20"/>
      <c r="J43" s="21"/>
    </row>
    <row r="44" spans="1:10" x14ac:dyDescent="0.25">
      <c r="A44" s="19"/>
      <c r="B44" s="20"/>
      <c r="C44" s="20"/>
      <c r="D44" s="20"/>
      <c r="E44" s="20"/>
      <c r="F44" s="20"/>
      <c r="G44" s="20"/>
      <c r="H44" s="20"/>
      <c r="I44" s="20"/>
      <c r="J44" s="21"/>
    </row>
    <row r="45" spans="1:10" x14ac:dyDescent="0.25">
      <c r="A45" s="19"/>
      <c r="B45" s="20"/>
      <c r="C45" s="20"/>
      <c r="D45" s="20"/>
      <c r="E45" s="20"/>
      <c r="F45" s="20"/>
      <c r="G45" s="20"/>
      <c r="H45" s="20"/>
      <c r="I45" s="20"/>
      <c r="J45" s="21"/>
    </row>
    <row r="46" spans="1:10" ht="15.75" thickBot="1" x14ac:dyDescent="0.3">
      <c r="A46" s="19"/>
      <c r="B46" s="29" t="s">
        <v>19</v>
      </c>
      <c r="C46" s="20"/>
      <c r="D46" s="20"/>
      <c r="E46" s="20"/>
      <c r="F46" s="20" t="s">
        <v>25</v>
      </c>
      <c r="G46" s="20"/>
      <c r="H46" s="20"/>
      <c r="I46" s="20"/>
      <c r="J46" s="21"/>
    </row>
    <row r="47" spans="1:10" ht="15.75" thickBot="1" x14ac:dyDescent="0.3">
      <c r="A47" s="19"/>
      <c r="B47" s="169" t="str">
        <f>IF(ISBLANK(Résultats!C4),"",Résultats!C4)</f>
        <v/>
      </c>
      <c r="C47" s="170"/>
      <c r="D47" s="171"/>
      <c r="E47" s="20"/>
      <c r="F47" s="160"/>
      <c r="G47" s="161"/>
      <c r="H47" s="162"/>
      <c r="I47" s="20"/>
      <c r="J47" s="21"/>
    </row>
    <row r="48" spans="1:10" x14ac:dyDescent="0.25">
      <c r="A48" s="19"/>
      <c r="B48" s="20"/>
      <c r="C48" s="20"/>
      <c r="D48" s="20"/>
      <c r="E48" s="20"/>
      <c r="F48" s="163"/>
      <c r="G48" s="164"/>
      <c r="H48" s="165"/>
      <c r="I48" s="20"/>
      <c r="J48" s="21"/>
    </row>
    <row r="49" spans="1:10" x14ac:dyDescent="0.25">
      <c r="A49" s="19"/>
      <c r="B49" s="20"/>
      <c r="C49" s="20"/>
      <c r="D49" s="20"/>
      <c r="E49" s="20"/>
      <c r="F49" s="163"/>
      <c r="G49" s="164"/>
      <c r="H49" s="165"/>
      <c r="I49" s="20"/>
      <c r="J49" s="21"/>
    </row>
    <row r="50" spans="1:10" x14ac:dyDescent="0.25">
      <c r="A50" s="19"/>
      <c r="B50" s="20"/>
      <c r="C50" s="20"/>
      <c r="D50" s="20"/>
      <c r="E50" s="20"/>
      <c r="F50" s="163"/>
      <c r="G50" s="164"/>
      <c r="H50" s="165"/>
      <c r="I50" s="20"/>
      <c r="J50" s="21"/>
    </row>
    <row r="51" spans="1:10" ht="15.75" thickBot="1" x14ac:dyDescent="0.3">
      <c r="A51" s="19"/>
      <c r="B51" s="20"/>
      <c r="C51" s="20"/>
      <c r="D51" s="20"/>
      <c r="E51" s="20"/>
      <c r="F51" s="166"/>
      <c r="G51" s="167"/>
      <c r="H51" s="168"/>
      <c r="I51" s="20"/>
      <c r="J51" s="21"/>
    </row>
    <row r="52" spans="1:10" ht="15.75" thickBot="1" x14ac:dyDescent="0.3">
      <c r="A52" s="85" t="s">
        <v>33</v>
      </c>
      <c r="B52" s="29"/>
      <c r="C52" s="29"/>
      <c r="D52" s="29"/>
      <c r="E52" s="29"/>
      <c r="F52" s="29"/>
      <c r="G52" s="29"/>
      <c r="H52" s="29"/>
      <c r="I52" s="29"/>
      <c r="J52" s="30"/>
    </row>
  </sheetData>
  <sheetProtection algorithmName="SHA-512" hashValue="lC/c8xZ6z0maT4xRmOjjkFs4kMYVtOmuJ+0CexvUHIXOO8kgavUSIU76F6xypu2KP2qgCQaT2I1PKwxYHBcESg==" saltValue="YJfsqu2HKYMKQKh4yjSla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codeName="Feuil34">
    <tabColor theme="9" tint="0.79998168889431442"/>
  </sheetPr>
  <dimension ref="A1:J52"/>
  <sheetViews>
    <sheetView topLeftCell="A4"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34</v>
      </c>
      <c r="B1" s="188"/>
      <c r="C1" s="188"/>
      <c r="D1" s="188"/>
      <c r="E1" s="188"/>
      <c r="F1" s="188"/>
      <c r="G1" s="188"/>
      <c r="H1" s="188"/>
      <c r="I1" s="188"/>
      <c r="J1" s="189"/>
    </row>
    <row r="2" spans="1:10" ht="15.75" thickBot="1" x14ac:dyDescent="0.3">
      <c r="A2" s="31" t="s">
        <v>35</v>
      </c>
      <c r="B2" s="175" t="str">
        <f>IF(ISBLANK(Résultats!A18),"",Résultats!A18)</f>
        <v/>
      </c>
      <c r="C2" s="179"/>
      <c r="D2" s="179"/>
      <c r="E2" s="179"/>
      <c r="F2" s="176"/>
      <c r="G2" s="32" t="s">
        <v>36</v>
      </c>
      <c r="H2" s="32"/>
      <c r="I2" s="175" t="str">
        <f>IF(ISBLANK(Résultats!D18),"",Résultats!D18)</f>
        <v/>
      </c>
      <c r="J2" s="176"/>
    </row>
    <row r="3" spans="1:10" ht="15.75" thickBot="1" x14ac:dyDescent="0.3">
      <c r="A3" s="31" t="s">
        <v>37</v>
      </c>
      <c r="B3" s="32"/>
      <c r="C3" s="175" t="str">
        <f>IF(ISBLANK(Résultats!G18),"",Résultats!G18)</f>
        <v/>
      </c>
      <c r="D3" s="179"/>
      <c r="E3" s="179"/>
      <c r="F3" s="176"/>
      <c r="G3" s="190" t="s">
        <v>38</v>
      </c>
      <c r="H3" s="191"/>
      <c r="I3" s="177" t="str">
        <f>IF(ISBLANK(Résultats!F18),"","moins de 21ans")</f>
        <v/>
      </c>
      <c r="J3" s="178"/>
    </row>
    <row r="4" spans="1:10" ht="15.75" thickBot="1" x14ac:dyDescent="0.3">
      <c r="A4" s="31" t="s">
        <v>17</v>
      </c>
      <c r="B4" s="32"/>
      <c r="C4" s="175" t="str">
        <f>IF(ISBLANK(Résultats!C2),"",(Résultats!C2))</f>
        <v/>
      </c>
      <c r="D4" s="179"/>
      <c r="E4" s="179"/>
      <c r="F4" s="176"/>
      <c r="G4" s="32" t="s">
        <v>18</v>
      </c>
      <c r="H4" s="32"/>
      <c r="I4" s="177" t="str">
        <f>IF(ISBLANK(Résultats!J2),"",Résultats!J2)</f>
        <v/>
      </c>
      <c r="J4" s="178"/>
    </row>
    <row r="5" spans="1:10" x14ac:dyDescent="0.25">
      <c r="A5" s="31" t="s">
        <v>39</v>
      </c>
      <c r="B5" s="32"/>
      <c r="C5" s="32"/>
      <c r="D5" s="32"/>
      <c r="E5" s="32"/>
      <c r="F5" s="32"/>
      <c r="G5" s="32"/>
      <c r="H5" s="32"/>
      <c r="I5" s="57"/>
      <c r="J5" s="33"/>
    </row>
    <row r="6" spans="1:10" x14ac:dyDescent="0.25">
      <c r="A6" s="31" t="s">
        <v>40</v>
      </c>
      <c r="B6" s="32"/>
      <c r="C6" s="32"/>
      <c r="D6" s="32"/>
      <c r="E6" s="32"/>
      <c r="F6" s="32"/>
      <c r="G6" s="32"/>
      <c r="H6" s="32"/>
      <c r="I6" s="32"/>
      <c r="J6" s="33"/>
    </row>
    <row r="7" spans="1:10" x14ac:dyDescent="0.25">
      <c r="A7" s="31" t="s">
        <v>41</v>
      </c>
      <c r="B7" s="32"/>
      <c r="C7" s="32"/>
      <c r="D7" s="32"/>
      <c r="E7" s="32"/>
      <c r="F7" s="32"/>
      <c r="G7" s="32"/>
      <c r="H7" s="32"/>
      <c r="I7" s="32"/>
      <c r="J7" s="33"/>
    </row>
    <row r="8" spans="1:10" x14ac:dyDescent="0.25">
      <c r="A8" s="31" t="s">
        <v>42</v>
      </c>
      <c r="B8" s="32"/>
      <c r="C8" s="32"/>
      <c r="D8" s="32"/>
      <c r="E8" s="32"/>
      <c r="F8" s="32"/>
      <c r="G8" s="32"/>
      <c r="H8" s="32"/>
      <c r="I8" s="32"/>
      <c r="J8" s="33"/>
    </row>
    <row r="9" spans="1:10" x14ac:dyDescent="0.25">
      <c r="A9" s="31"/>
      <c r="B9" s="32"/>
      <c r="C9" s="32"/>
      <c r="D9" s="32"/>
      <c r="E9" s="32"/>
      <c r="F9" s="32"/>
      <c r="G9" s="32"/>
      <c r="H9" s="32"/>
      <c r="I9" s="32"/>
      <c r="J9" s="33"/>
    </row>
    <row r="10" spans="1:10" ht="75" x14ac:dyDescent="0.25">
      <c r="A10" s="32"/>
      <c r="B10" s="34" t="s">
        <v>43</v>
      </c>
      <c r="C10" s="35" t="s">
        <v>28</v>
      </c>
      <c r="D10" s="35" t="s">
        <v>29</v>
      </c>
      <c r="E10" s="35" t="s">
        <v>30</v>
      </c>
      <c r="F10" s="36" t="s">
        <v>31</v>
      </c>
      <c r="G10" s="94"/>
      <c r="H10" s="95"/>
      <c r="I10" s="32"/>
      <c r="J10" s="33"/>
    </row>
    <row r="11" spans="1:10" x14ac:dyDescent="0.25">
      <c r="A11" s="32"/>
      <c r="B11" s="37" t="s">
        <v>44</v>
      </c>
      <c r="C11" s="38">
        <f>FigA1!H$12</f>
        <v>0</v>
      </c>
      <c r="D11" s="38">
        <f>FigA1!I$12</f>
        <v>0</v>
      </c>
      <c r="E11" s="38">
        <f>FigA1!J$12</f>
        <v>0</v>
      </c>
      <c r="F11" s="38">
        <f>FigA1!K$12</f>
        <v>0</v>
      </c>
      <c r="G11" s="96"/>
      <c r="H11" s="97"/>
      <c r="I11" s="32"/>
      <c r="J11" s="33"/>
    </row>
    <row r="12" spans="1:10" x14ac:dyDescent="0.25">
      <c r="A12" s="32"/>
      <c r="B12" s="37" t="s">
        <v>45</v>
      </c>
      <c r="C12" s="38">
        <f>FigA2!H$12</f>
        <v>0</v>
      </c>
      <c r="D12" s="38">
        <f>FigA2!I$12</f>
        <v>0</v>
      </c>
      <c r="E12" s="38">
        <f>FigA2!J$12</f>
        <v>0</v>
      </c>
      <c r="F12" s="38">
        <f>FigA2!K$12</f>
        <v>0</v>
      </c>
      <c r="G12" s="96"/>
      <c r="H12" s="97"/>
      <c r="I12" s="32"/>
      <c r="J12" s="33"/>
    </row>
    <row r="13" spans="1:10" x14ac:dyDescent="0.25">
      <c r="A13" s="32"/>
      <c r="B13" s="37" t="s">
        <v>46</v>
      </c>
      <c r="C13" s="38">
        <f>FigA3!H$12</f>
        <v>0</v>
      </c>
      <c r="D13" s="38">
        <f>FigA3!I$12</f>
        <v>0</v>
      </c>
      <c r="E13" s="38">
        <f>FigA3!J$12</f>
        <v>0</v>
      </c>
      <c r="F13" s="38">
        <f>FigA3!K$12</f>
        <v>0</v>
      </c>
      <c r="G13" s="96"/>
      <c r="H13" s="97"/>
      <c r="I13" s="32"/>
      <c r="J13" s="33"/>
    </row>
    <row r="14" spans="1:10" x14ac:dyDescent="0.25">
      <c r="A14" s="32"/>
      <c r="B14" s="37" t="s">
        <v>47</v>
      </c>
      <c r="C14" s="38">
        <f>FigA4!H$12</f>
        <v>0</v>
      </c>
      <c r="D14" s="38">
        <f>FigA4!I$12</f>
        <v>0</v>
      </c>
      <c r="E14" s="38">
        <f>FigA4!J$12</f>
        <v>0</v>
      </c>
      <c r="F14" s="38">
        <f>FigA4!K$12</f>
        <v>0</v>
      </c>
      <c r="G14" s="96"/>
      <c r="H14" s="97"/>
      <c r="I14" s="32"/>
      <c r="J14" s="33"/>
    </row>
    <row r="15" spans="1:10" x14ac:dyDescent="0.25">
      <c r="A15" s="32"/>
      <c r="B15" s="37" t="s">
        <v>48</v>
      </c>
      <c r="C15" s="38">
        <f>FigB1!H$12</f>
        <v>0</v>
      </c>
      <c r="D15" s="38">
        <f>FigB1!I$12</f>
        <v>0</v>
      </c>
      <c r="E15" s="38">
        <f>FigB1!J$12</f>
        <v>0</v>
      </c>
      <c r="F15" s="38">
        <f>FigB1!K$12</f>
        <v>0</v>
      </c>
      <c r="G15" s="96"/>
      <c r="H15" s="97"/>
      <c r="I15" s="32"/>
      <c r="J15" s="33"/>
    </row>
    <row r="16" spans="1:10" x14ac:dyDescent="0.25">
      <c r="A16" s="32"/>
      <c r="B16" s="37" t="s">
        <v>49</v>
      </c>
      <c r="C16" s="38">
        <f>FigB2!H$12</f>
        <v>0</v>
      </c>
      <c r="D16" s="38">
        <f>FigB2!I$12</f>
        <v>0</v>
      </c>
      <c r="E16" s="38">
        <f>FigB2!J$12</f>
        <v>0</v>
      </c>
      <c r="F16" s="38">
        <f>FigB2!K$12</f>
        <v>0</v>
      </c>
      <c r="G16" s="96"/>
      <c r="H16" s="97"/>
      <c r="I16" s="32"/>
      <c r="J16" s="33"/>
    </row>
    <row r="17" spans="1:10" x14ac:dyDescent="0.25">
      <c r="A17" s="32"/>
      <c r="B17" s="37" t="s">
        <v>50</v>
      </c>
      <c r="C17" s="38">
        <f>FigB3!H$12</f>
        <v>0</v>
      </c>
      <c r="D17" s="38">
        <f>FigB3!I$12</f>
        <v>0</v>
      </c>
      <c r="E17" s="38">
        <f>FigB3!J$12</f>
        <v>0</v>
      </c>
      <c r="F17" s="38">
        <f>FigB3!K$12</f>
        <v>0</v>
      </c>
      <c r="G17" s="96"/>
      <c r="H17" s="97"/>
      <c r="I17" s="32"/>
      <c r="J17" s="33"/>
    </row>
    <row r="18" spans="1:10" x14ac:dyDescent="0.25">
      <c r="A18" s="32"/>
      <c r="B18" s="37" t="s">
        <v>51</v>
      </c>
      <c r="C18" s="38">
        <f>FigB4!H$12</f>
        <v>0</v>
      </c>
      <c r="D18" s="38">
        <f>FigB4!I$12</f>
        <v>0</v>
      </c>
      <c r="E18" s="38">
        <f>FigB4!J$12</f>
        <v>0</v>
      </c>
      <c r="F18" s="38">
        <f>FigB4!K$12</f>
        <v>0</v>
      </c>
      <c r="G18" s="96"/>
      <c r="H18" s="97"/>
      <c r="I18" s="32"/>
      <c r="J18" s="33"/>
    </row>
    <row r="19" spans="1:10" x14ac:dyDescent="0.25">
      <c r="A19" s="32"/>
      <c r="B19" s="37" t="s">
        <v>52</v>
      </c>
      <c r="C19" s="38">
        <f>FigC1!H$12</f>
        <v>0</v>
      </c>
      <c r="D19" s="38">
        <f>FigC1!I$12</f>
        <v>0</v>
      </c>
      <c r="E19" s="38">
        <f>FigC1!J$12</f>
        <v>0</v>
      </c>
      <c r="F19" s="38">
        <f>FigC1!K$12</f>
        <v>0</v>
      </c>
      <c r="G19" s="96"/>
      <c r="H19" s="97"/>
      <c r="I19" s="32"/>
      <c r="J19" s="33"/>
    </row>
    <row r="20" spans="1:10" x14ac:dyDescent="0.25">
      <c r="A20" s="32"/>
      <c r="B20" s="37" t="s">
        <v>53</v>
      </c>
      <c r="C20" s="38">
        <f>FigC2!H$12</f>
        <v>0</v>
      </c>
      <c r="D20" s="38">
        <f>FigC2!I$12</f>
        <v>0</v>
      </c>
      <c r="E20" s="38">
        <f>FigC2!J$12</f>
        <v>0</v>
      </c>
      <c r="F20" s="38">
        <f>FigC2!K$12</f>
        <v>0</v>
      </c>
      <c r="G20" s="96"/>
      <c r="H20" s="97"/>
      <c r="I20" s="32"/>
      <c r="J20" s="33"/>
    </row>
    <row r="21" spans="1:10" x14ac:dyDescent="0.25">
      <c r="A21" s="32"/>
      <c r="B21" s="37" t="s">
        <v>54</v>
      </c>
      <c r="C21" s="38">
        <f>FigC3!H$12</f>
        <v>0</v>
      </c>
      <c r="D21" s="38">
        <f>FigC3!I$12</f>
        <v>0</v>
      </c>
      <c r="E21" s="38">
        <f>FigC3!J$12</f>
        <v>0</v>
      </c>
      <c r="F21" s="38">
        <f>FigC3!K$12</f>
        <v>0</v>
      </c>
      <c r="G21" s="96"/>
      <c r="H21" s="97"/>
      <c r="I21" s="32"/>
      <c r="J21" s="33"/>
    </row>
    <row r="22" spans="1:10" x14ac:dyDescent="0.25">
      <c r="A22" s="32"/>
      <c r="B22" s="37" t="s">
        <v>55</v>
      </c>
      <c r="C22" s="38">
        <f>FigD1!H$12</f>
        <v>0</v>
      </c>
      <c r="D22" s="38">
        <f>FigD1!I$12</f>
        <v>0</v>
      </c>
      <c r="E22" s="38">
        <f>FigD1!J$12</f>
        <v>0</v>
      </c>
      <c r="F22" s="38">
        <f>FigD1!K$12</f>
        <v>0</v>
      </c>
      <c r="G22" s="96"/>
      <c r="H22" s="97"/>
      <c r="I22" s="32"/>
      <c r="J22" s="33"/>
    </row>
    <row r="23" spans="1:10" x14ac:dyDescent="0.25">
      <c r="A23" s="32"/>
      <c r="B23" s="37" t="s">
        <v>56</v>
      </c>
      <c r="C23" s="38">
        <f>FigD2!H$12</f>
        <v>0</v>
      </c>
      <c r="D23" s="38">
        <f>FigD2!I$12</f>
        <v>0</v>
      </c>
      <c r="E23" s="38">
        <f>FigD2!J$12</f>
        <v>0</v>
      </c>
      <c r="F23" s="38">
        <f>FigD2!K$12</f>
        <v>0</v>
      </c>
      <c r="G23" s="96"/>
      <c r="H23" s="97"/>
      <c r="I23" s="32"/>
      <c r="J23" s="33"/>
    </row>
    <row r="24" spans="1:10" x14ac:dyDescent="0.25">
      <c r="A24" s="32"/>
      <c r="B24" s="37" t="s">
        <v>57</v>
      </c>
      <c r="C24" s="38">
        <f>FigD3!H$12</f>
        <v>0</v>
      </c>
      <c r="D24" s="38">
        <f>FigD3!I$12</f>
        <v>0</v>
      </c>
      <c r="E24" s="38">
        <f>FigD3!J$12</f>
        <v>0</v>
      </c>
      <c r="F24" s="38">
        <f>FigD3!K$12</f>
        <v>0</v>
      </c>
      <c r="G24" s="96"/>
      <c r="H24" s="97"/>
      <c r="I24" s="32"/>
      <c r="J24" s="33"/>
    </row>
    <row r="25" spans="1:10" x14ac:dyDescent="0.25">
      <c r="A25" s="32"/>
      <c r="B25" s="37" t="s">
        <v>58</v>
      </c>
      <c r="C25" s="38">
        <f>FigE1!H$12</f>
        <v>0</v>
      </c>
      <c r="D25" s="38">
        <f>FigE1!I$12</f>
        <v>0</v>
      </c>
      <c r="E25" s="38">
        <f>FigE1!J$12</f>
        <v>0</v>
      </c>
      <c r="F25" s="38">
        <f>FigE1!K$12</f>
        <v>0</v>
      </c>
      <c r="G25" s="96"/>
      <c r="H25" s="97"/>
      <c r="I25" s="32"/>
      <c r="J25" s="33"/>
    </row>
    <row r="26" spans="1:10" x14ac:dyDescent="0.25">
      <c r="A26" s="32"/>
      <c r="B26" s="37" t="s">
        <v>59</v>
      </c>
      <c r="C26" s="38">
        <f>FigE2!H$12</f>
        <v>0</v>
      </c>
      <c r="D26" s="38">
        <f>FigE2!I$12</f>
        <v>0</v>
      </c>
      <c r="E26" s="38">
        <f>FigE2!J$12</f>
        <v>0</v>
      </c>
      <c r="F26" s="38">
        <f>FigE2!K$12</f>
        <v>0</v>
      </c>
      <c r="G26" s="96"/>
      <c r="H26" s="97"/>
      <c r="I26" s="32"/>
      <c r="J26" s="33"/>
    </row>
    <row r="27" spans="1:10" x14ac:dyDescent="0.25">
      <c r="A27" s="32"/>
      <c r="B27" s="37" t="s">
        <v>60</v>
      </c>
      <c r="C27" s="38">
        <f>FigE3!H$12</f>
        <v>0</v>
      </c>
      <c r="D27" s="38">
        <f>FigE3!I$12</f>
        <v>0</v>
      </c>
      <c r="E27" s="38">
        <f>FigE3!J$12</f>
        <v>0</v>
      </c>
      <c r="F27" s="38">
        <f>FigE3!K$12</f>
        <v>0</v>
      </c>
      <c r="G27" s="96"/>
      <c r="H27" s="97"/>
      <c r="I27" s="32"/>
      <c r="J27" s="33"/>
    </row>
    <row r="28" spans="1:10" x14ac:dyDescent="0.25">
      <c r="A28" s="32"/>
      <c r="B28" s="37" t="s">
        <v>61</v>
      </c>
      <c r="C28" s="38">
        <f>FigF1!H$12</f>
        <v>0</v>
      </c>
      <c r="D28" s="38">
        <f>FigF1!I$12</f>
        <v>0</v>
      </c>
      <c r="E28" s="38">
        <f>FigF1!J$12</f>
        <v>0</v>
      </c>
      <c r="F28" s="38">
        <f>FigF1!K$12</f>
        <v>0</v>
      </c>
      <c r="G28" s="96"/>
      <c r="H28" s="97"/>
      <c r="I28" s="32"/>
      <c r="J28" s="33"/>
    </row>
    <row r="29" spans="1:10" x14ac:dyDescent="0.25">
      <c r="A29" s="32"/>
      <c r="B29" s="37" t="s">
        <v>62</v>
      </c>
      <c r="C29" s="38">
        <f>FigF2!H$12</f>
        <v>0</v>
      </c>
      <c r="D29" s="38">
        <f>FigF2!I$12</f>
        <v>0</v>
      </c>
      <c r="E29" s="38">
        <f>FigF2!J$12</f>
        <v>0</v>
      </c>
      <c r="F29" s="38">
        <f>FigF2!K$12</f>
        <v>0</v>
      </c>
      <c r="G29" s="96"/>
      <c r="H29" s="97"/>
      <c r="I29" s="32"/>
      <c r="J29" s="33"/>
    </row>
    <row r="30" spans="1:10" x14ac:dyDescent="0.25">
      <c r="A30" s="32"/>
      <c r="B30" s="37" t="s">
        <v>63</v>
      </c>
      <c r="C30" s="38">
        <f>FigF3!H$12</f>
        <v>0</v>
      </c>
      <c r="D30" s="38">
        <f>FigF3!I$12</f>
        <v>0</v>
      </c>
      <c r="E30" s="38">
        <f>FigF3!J$12</f>
        <v>0</v>
      </c>
      <c r="F30" s="38">
        <f>FigF3!K$12</f>
        <v>0</v>
      </c>
      <c r="G30" s="96"/>
      <c r="H30" s="97"/>
      <c r="I30" s="32"/>
      <c r="J30" s="33"/>
    </row>
    <row r="31" spans="1:10" x14ac:dyDescent="0.25">
      <c r="A31" s="32"/>
      <c r="B31" s="37"/>
      <c r="C31" s="38"/>
      <c r="D31" s="38"/>
      <c r="E31" s="38"/>
      <c r="F31" s="38"/>
      <c r="G31" s="96"/>
      <c r="H31" s="97"/>
      <c r="I31" s="32"/>
      <c r="J31" s="33"/>
    </row>
    <row r="32" spans="1:10" x14ac:dyDescent="0.25">
      <c r="A32" s="32"/>
      <c r="B32" s="37"/>
      <c r="C32" s="38"/>
      <c r="D32" s="38"/>
      <c r="E32" s="38"/>
      <c r="F32" s="38"/>
      <c r="G32" s="96"/>
      <c r="H32" s="97"/>
      <c r="I32" s="32"/>
      <c r="J32" s="33"/>
    </row>
    <row r="33" spans="1:10" x14ac:dyDescent="0.25">
      <c r="A33" s="32"/>
      <c r="B33" s="37"/>
      <c r="C33" s="38"/>
      <c r="D33" s="38"/>
      <c r="E33" s="38"/>
      <c r="F33" s="38"/>
      <c r="G33" s="96"/>
      <c r="H33" s="97"/>
      <c r="I33" s="32"/>
      <c r="J33" s="33"/>
    </row>
    <row r="34" spans="1:10" x14ac:dyDescent="0.25">
      <c r="A34" s="32"/>
      <c r="B34" s="37"/>
      <c r="C34" s="38"/>
      <c r="D34" s="38"/>
      <c r="E34" s="38"/>
      <c r="F34" s="38"/>
      <c r="G34" s="96"/>
      <c r="H34" s="97"/>
      <c r="I34" s="32"/>
      <c r="J34" s="33"/>
    </row>
    <row r="35" spans="1:10" x14ac:dyDescent="0.25">
      <c r="A35" s="32"/>
      <c r="B35" s="39"/>
      <c r="C35" s="39"/>
      <c r="D35" s="40"/>
      <c r="E35" s="38" t="s">
        <v>64</v>
      </c>
      <c r="F35" s="79">
        <f>SUM(F11:F34)</f>
        <v>0</v>
      </c>
      <c r="G35" s="96"/>
      <c r="H35" s="32"/>
      <c r="I35" s="32"/>
      <c r="J35" s="33"/>
    </row>
    <row r="36" spans="1:10" x14ac:dyDescent="0.25">
      <c r="A36" s="32"/>
      <c r="B36" s="32"/>
      <c r="C36" s="32"/>
      <c r="D36" s="32"/>
      <c r="E36" s="39"/>
      <c r="F36" s="104"/>
      <c r="G36" s="32"/>
      <c r="H36" s="32"/>
      <c r="I36" s="32"/>
      <c r="J36" s="33"/>
    </row>
    <row r="37" spans="1:10" x14ac:dyDescent="0.25">
      <c r="A37" s="32"/>
      <c r="B37" s="32"/>
      <c r="C37" s="32"/>
      <c r="D37" s="32"/>
      <c r="E37" s="32"/>
      <c r="F37" s="32"/>
      <c r="G37" s="32"/>
      <c r="H37" s="32"/>
      <c r="I37" s="32"/>
      <c r="J37" s="33"/>
    </row>
    <row r="38" spans="1:10" x14ac:dyDescent="0.25">
      <c r="A38" s="31"/>
      <c r="B38" s="32"/>
      <c r="C38" s="32"/>
      <c r="D38" s="32"/>
      <c r="E38" s="32"/>
      <c r="F38" s="32"/>
      <c r="G38" s="32"/>
      <c r="H38" s="32"/>
      <c r="I38" s="32"/>
      <c r="J38" s="33"/>
    </row>
    <row r="39" spans="1:10" x14ac:dyDescent="0.25">
      <c r="A39" s="31"/>
      <c r="B39" s="32"/>
      <c r="C39" s="32"/>
      <c r="D39" s="32"/>
      <c r="E39" s="32"/>
      <c r="F39" s="32"/>
      <c r="G39" s="32"/>
      <c r="H39" s="32"/>
      <c r="I39" s="32"/>
      <c r="J39" s="33"/>
    </row>
    <row r="40" spans="1:10" x14ac:dyDescent="0.25">
      <c r="A40" s="31"/>
      <c r="B40" s="32"/>
      <c r="C40" s="32"/>
      <c r="D40" s="32"/>
      <c r="E40" s="32"/>
      <c r="F40" s="32"/>
      <c r="G40" s="32"/>
      <c r="H40" s="32"/>
      <c r="I40" s="32"/>
      <c r="J40" s="33"/>
    </row>
    <row r="41" spans="1:10" x14ac:dyDescent="0.25">
      <c r="A41" s="31"/>
      <c r="B41" s="32"/>
      <c r="C41" s="32"/>
      <c r="D41" s="32"/>
      <c r="E41" s="32"/>
      <c r="F41" s="32"/>
      <c r="G41" s="32"/>
      <c r="H41" s="32"/>
      <c r="I41" s="32"/>
      <c r="J41" s="33"/>
    </row>
    <row r="42" spans="1:10" x14ac:dyDescent="0.25">
      <c r="A42" s="31"/>
      <c r="B42" s="32"/>
      <c r="C42" s="32"/>
      <c r="D42" s="32"/>
      <c r="E42" s="32"/>
      <c r="F42" s="32"/>
      <c r="G42" s="32"/>
      <c r="H42" s="32"/>
      <c r="I42" s="32"/>
      <c r="J42" s="33"/>
    </row>
    <row r="43" spans="1:10" x14ac:dyDescent="0.25">
      <c r="A43" s="31"/>
      <c r="B43" s="32"/>
      <c r="C43" s="32"/>
      <c r="D43" s="32"/>
      <c r="E43" s="32"/>
      <c r="F43" s="32"/>
      <c r="G43" s="32"/>
      <c r="H43" s="32"/>
      <c r="I43" s="32"/>
      <c r="J43" s="33"/>
    </row>
    <row r="44" spans="1:10" x14ac:dyDescent="0.25">
      <c r="A44" s="31"/>
      <c r="B44" s="32"/>
      <c r="C44" s="32"/>
      <c r="D44" s="32"/>
      <c r="E44" s="32"/>
      <c r="F44" s="32"/>
      <c r="G44" s="32"/>
      <c r="H44" s="32"/>
      <c r="I44" s="32"/>
      <c r="J44" s="33"/>
    </row>
    <row r="45" spans="1:10" x14ac:dyDescent="0.25">
      <c r="A45" s="31"/>
      <c r="B45" s="32"/>
      <c r="C45" s="32"/>
      <c r="D45" s="32"/>
      <c r="E45" s="32"/>
      <c r="F45" s="32"/>
      <c r="G45" s="32"/>
      <c r="H45" s="32"/>
      <c r="I45" s="32"/>
      <c r="J45" s="33"/>
    </row>
    <row r="46" spans="1:10" ht="15.75" thickBot="1" x14ac:dyDescent="0.3">
      <c r="A46" s="31"/>
      <c r="B46" s="41" t="s">
        <v>19</v>
      </c>
      <c r="C46" s="32"/>
      <c r="D46" s="32"/>
      <c r="E46" s="32"/>
      <c r="F46" s="32" t="s">
        <v>25</v>
      </c>
      <c r="G46" s="32"/>
      <c r="H46" s="32"/>
      <c r="I46" s="32"/>
      <c r="J46" s="33"/>
    </row>
    <row r="47" spans="1:10" ht="15.75" thickBot="1" x14ac:dyDescent="0.3">
      <c r="A47" s="31"/>
      <c r="B47" s="169" t="str">
        <f>IF(ISBLANK(Résultats!C4),"",Résultats!C4)</f>
        <v/>
      </c>
      <c r="C47" s="170"/>
      <c r="D47" s="171"/>
      <c r="E47" s="32"/>
      <c r="F47" s="160"/>
      <c r="G47" s="161"/>
      <c r="H47" s="162"/>
      <c r="I47" s="32"/>
      <c r="J47" s="33"/>
    </row>
    <row r="48" spans="1:10" x14ac:dyDescent="0.25">
      <c r="A48" s="31"/>
      <c r="B48" s="32"/>
      <c r="C48" s="32"/>
      <c r="D48" s="32"/>
      <c r="E48" s="32"/>
      <c r="F48" s="163"/>
      <c r="G48" s="164"/>
      <c r="H48" s="165"/>
      <c r="I48" s="32"/>
      <c r="J48" s="33"/>
    </row>
    <row r="49" spans="1:10" x14ac:dyDescent="0.25">
      <c r="A49" s="31"/>
      <c r="B49" s="32"/>
      <c r="C49" s="32"/>
      <c r="D49" s="32"/>
      <c r="E49" s="32"/>
      <c r="F49" s="163"/>
      <c r="G49" s="164"/>
      <c r="H49" s="165"/>
      <c r="I49" s="32"/>
      <c r="J49" s="33"/>
    </row>
    <row r="50" spans="1:10" x14ac:dyDescent="0.25">
      <c r="A50" s="31"/>
      <c r="B50" s="32"/>
      <c r="C50" s="32"/>
      <c r="D50" s="32"/>
      <c r="E50" s="32"/>
      <c r="F50" s="163"/>
      <c r="G50" s="164"/>
      <c r="H50" s="165"/>
      <c r="I50" s="32"/>
      <c r="J50" s="33"/>
    </row>
    <row r="51" spans="1:10" ht="15.75" thickBot="1" x14ac:dyDescent="0.3">
      <c r="A51" s="31"/>
      <c r="B51" s="32"/>
      <c r="C51" s="32"/>
      <c r="D51" s="32"/>
      <c r="E51" s="32"/>
      <c r="F51" s="166"/>
      <c r="G51" s="167"/>
      <c r="H51" s="168"/>
      <c r="I51" s="32"/>
      <c r="J51" s="33"/>
    </row>
    <row r="52" spans="1:10" ht="15.75" thickBot="1" x14ac:dyDescent="0.3">
      <c r="A52" s="84" t="s">
        <v>33</v>
      </c>
      <c r="B52" s="41"/>
      <c r="C52" s="41"/>
      <c r="D52" s="41"/>
      <c r="E52" s="41"/>
      <c r="F52" s="41"/>
      <c r="G52" s="41"/>
      <c r="H52" s="41"/>
      <c r="I52" s="41"/>
      <c r="J52" s="42"/>
    </row>
  </sheetData>
  <sheetProtection algorithmName="SHA-512" hashValue="yiHCfMc+H6hCj+bVZmkL0yZMO8BMsTuIyYhiBfbE51dX+RmWhFEB71LrN/NeRrzKI1rPyCFyq5/fBR2o0jD5CA==" saltValue="/gxm4SKjsmKo6LNMuMdAE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codeName="Feuil35">
    <tabColor theme="4" tint="0.79998168889431442"/>
  </sheetPr>
  <dimension ref="A1:J52"/>
  <sheetViews>
    <sheetView topLeftCell="A2"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34</v>
      </c>
      <c r="B1" s="193"/>
      <c r="C1" s="193"/>
      <c r="D1" s="193"/>
      <c r="E1" s="193"/>
      <c r="F1" s="193"/>
      <c r="G1" s="193"/>
      <c r="H1" s="193"/>
      <c r="I1" s="193"/>
      <c r="J1" s="194"/>
    </row>
    <row r="2" spans="1:10" ht="15.75" thickBot="1" x14ac:dyDescent="0.3">
      <c r="A2" s="43" t="s">
        <v>35</v>
      </c>
      <c r="B2" s="175" t="str">
        <f>IF(ISBLANK(Résultats!A19),"",Résultats!A19)</f>
        <v/>
      </c>
      <c r="C2" s="179"/>
      <c r="D2" s="179"/>
      <c r="E2" s="179"/>
      <c r="F2" s="176"/>
      <c r="G2" s="44" t="s">
        <v>36</v>
      </c>
      <c r="H2" s="44"/>
      <c r="I2" s="175" t="str">
        <f>IF(ISBLANK(Résultats!D19),"",Résultats!D19)</f>
        <v/>
      </c>
      <c r="J2" s="176"/>
    </row>
    <row r="3" spans="1:10" ht="15.75" thickBot="1" x14ac:dyDescent="0.3">
      <c r="A3" s="43" t="s">
        <v>37</v>
      </c>
      <c r="B3" s="44"/>
      <c r="C3" s="175" t="str">
        <f>IF(ISBLANK(Résultats!G19),"",Résultats!G19)</f>
        <v/>
      </c>
      <c r="D3" s="179"/>
      <c r="E3" s="179"/>
      <c r="F3" s="176"/>
      <c r="G3" s="195" t="s">
        <v>38</v>
      </c>
      <c r="H3" s="196"/>
      <c r="I3" s="177" t="str">
        <f>IF(ISBLANK(Résultats!F19),"","moins de 21ans")</f>
        <v/>
      </c>
      <c r="J3" s="178"/>
    </row>
    <row r="4" spans="1:10" ht="15.75" thickBot="1" x14ac:dyDescent="0.3">
      <c r="A4" s="43" t="s">
        <v>17</v>
      </c>
      <c r="B4" s="44"/>
      <c r="C4" s="175" t="str">
        <f>IF(ISBLANK(Résultats!C2),"",(Résultats!C2))</f>
        <v/>
      </c>
      <c r="D4" s="179"/>
      <c r="E4" s="179"/>
      <c r="F4" s="176"/>
      <c r="G4" s="44" t="s">
        <v>18</v>
      </c>
      <c r="H4" s="44"/>
      <c r="I4" s="177" t="str">
        <f>IF(ISBLANK(Résultats!J2),"",Résultats!J2)</f>
        <v/>
      </c>
      <c r="J4" s="178"/>
    </row>
    <row r="5" spans="1:10" x14ac:dyDescent="0.25">
      <c r="A5" s="43" t="s">
        <v>39</v>
      </c>
      <c r="B5" s="44"/>
      <c r="C5" s="44"/>
      <c r="D5" s="44"/>
      <c r="E5" s="44"/>
      <c r="F5" s="44"/>
      <c r="G5" s="44"/>
      <c r="H5" s="44"/>
      <c r="I5" s="56"/>
      <c r="J5" s="45"/>
    </row>
    <row r="6" spans="1:10" x14ac:dyDescent="0.25">
      <c r="A6" s="43" t="s">
        <v>40</v>
      </c>
      <c r="B6" s="44"/>
      <c r="C6" s="44"/>
      <c r="D6" s="44"/>
      <c r="E6" s="44"/>
      <c r="F6" s="44"/>
      <c r="G6" s="44"/>
      <c r="H6" s="44"/>
      <c r="I6" s="44"/>
      <c r="J6" s="45"/>
    </row>
    <row r="7" spans="1:10" x14ac:dyDescent="0.25">
      <c r="A7" s="43" t="s">
        <v>41</v>
      </c>
      <c r="B7" s="44"/>
      <c r="C7" s="44"/>
      <c r="D7" s="44"/>
      <c r="E7" s="44"/>
      <c r="F7" s="44"/>
      <c r="G7" s="44"/>
      <c r="H7" s="44"/>
      <c r="I7" s="44"/>
      <c r="J7" s="45"/>
    </row>
    <row r="8" spans="1:10" x14ac:dyDescent="0.25">
      <c r="A8" s="43" t="s">
        <v>42</v>
      </c>
      <c r="B8" s="44"/>
      <c r="C8" s="44"/>
      <c r="D8" s="44"/>
      <c r="E8" s="44"/>
      <c r="F8" s="44"/>
      <c r="G8" s="44"/>
      <c r="H8" s="44"/>
      <c r="I8" s="44"/>
      <c r="J8" s="45"/>
    </row>
    <row r="9" spans="1:10" x14ac:dyDescent="0.25">
      <c r="A9" s="43"/>
      <c r="B9" s="44"/>
      <c r="C9" s="44"/>
      <c r="D9" s="44"/>
      <c r="E9" s="44"/>
      <c r="F9" s="44"/>
      <c r="G9" s="44"/>
      <c r="H9" s="44"/>
      <c r="I9" s="44"/>
      <c r="J9" s="45"/>
    </row>
    <row r="10" spans="1:10" ht="75" x14ac:dyDescent="0.25">
      <c r="A10" s="44"/>
      <c r="B10" s="46" t="s">
        <v>43</v>
      </c>
      <c r="C10" s="47" t="s">
        <v>28</v>
      </c>
      <c r="D10" s="47" t="s">
        <v>29</v>
      </c>
      <c r="E10" s="47" t="s">
        <v>30</v>
      </c>
      <c r="F10" s="48" t="s">
        <v>31</v>
      </c>
      <c r="G10" s="90"/>
      <c r="H10" s="91"/>
      <c r="I10" s="44"/>
      <c r="J10" s="45"/>
    </row>
    <row r="11" spans="1:10" x14ac:dyDescent="0.25">
      <c r="A11" s="44"/>
      <c r="B11" s="49" t="s">
        <v>44</v>
      </c>
      <c r="C11" s="50">
        <f>FigA1!H$13</f>
        <v>0</v>
      </c>
      <c r="D11" s="50">
        <f>FigA1!I$13</f>
        <v>0</v>
      </c>
      <c r="E11" s="50">
        <f>FigA1!J$13</f>
        <v>0</v>
      </c>
      <c r="F11" s="50">
        <f>FigA1!K$13</f>
        <v>0</v>
      </c>
      <c r="G11" s="92"/>
      <c r="H11" s="93"/>
      <c r="I11" s="44"/>
      <c r="J11" s="45"/>
    </row>
    <row r="12" spans="1:10" x14ac:dyDescent="0.25">
      <c r="A12" s="44"/>
      <c r="B12" s="49" t="s">
        <v>45</v>
      </c>
      <c r="C12" s="50">
        <f>FigA2!H$13</f>
        <v>0</v>
      </c>
      <c r="D12" s="50">
        <f>FigA2!I$13</f>
        <v>0</v>
      </c>
      <c r="E12" s="50">
        <f>FigA2!J$13</f>
        <v>0</v>
      </c>
      <c r="F12" s="50">
        <f>FigA2!K$13</f>
        <v>0</v>
      </c>
      <c r="G12" s="92"/>
      <c r="H12" s="93"/>
      <c r="I12" s="44"/>
      <c r="J12" s="45"/>
    </row>
    <row r="13" spans="1:10" x14ac:dyDescent="0.25">
      <c r="A13" s="44"/>
      <c r="B13" s="49" t="s">
        <v>46</v>
      </c>
      <c r="C13" s="50">
        <f>FigA3!H$13</f>
        <v>0</v>
      </c>
      <c r="D13" s="50">
        <f>FigA3!I$13</f>
        <v>0</v>
      </c>
      <c r="E13" s="50">
        <f>FigA3!J$13</f>
        <v>0</v>
      </c>
      <c r="F13" s="50">
        <f>FigA3!K$13</f>
        <v>0</v>
      </c>
      <c r="G13" s="92"/>
      <c r="H13" s="93"/>
      <c r="I13" s="44"/>
      <c r="J13" s="45"/>
    </row>
    <row r="14" spans="1:10" x14ac:dyDescent="0.25">
      <c r="A14" s="44"/>
      <c r="B14" s="49" t="s">
        <v>47</v>
      </c>
      <c r="C14" s="50">
        <f>FigA4!H$13</f>
        <v>0</v>
      </c>
      <c r="D14" s="50">
        <f>FigA4!I$13</f>
        <v>0</v>
      </c>
      <c r="E14" s="50">
        <f>FigA4!J$13</f>
        <v>0</v>
      </c>
      <c r="F14" s="50">
        <f>FigA4!K$13</f>
        <v>0</v>
      </c>
      <c r="G14" s="92"/>
      <c r="H14" s="93"/>
      <c r="I14" s="44"/>
      <c r="J14" s="45"/>
    </row>
    <row r="15" spans="1:10" x14ac:dyDescent="0.25">
      <c r="A15" s="44"/>
      <c r="B15" s="49" t="s">
        <v>48</v>
      </c>
      <c r="C15" s="50">
        <f>FigB1!H$13</f>
        <v>0</v>
      </c>
      <c r="D15" s="50">
        <f>FigB1!I$13</f>
        <v>0</v>
      </c>
      <c r="E15" s="50">
        <f>FigB1!J$13</f>
        <v>0</v>
      </c>
      <c r="F15" s="50">
        <f>FigB1!K$13</f>
        <v>0</v>
      </c>
      <c r="G15" s="92"/>
      <c r="H15" s="93"/>
      <c r="I15" s="44"/>
      <c r="J15" s="45"/>
    </row>
    <row r="16" spans="1:10" x14ac:dyDescent="0.25">
      <c r="A16" s="44"/>
      <c r="B16" s="49" t="s">
        <v>49</v>
      </c>
      <c r="C16" s="50">
        <f>FigB2!H$13</f>
        <v>0</v>
      </c>
      <c r="D16" s="50">
        <f>FigB2!I$13</f>
        <v>0</v>
      </c>
      <c r="E16" s="50">
        <f>FigB2!J$13</f>
        <v>0</v>
      </c>
      <c r="F16" s="50">
        <f>FigB2!K$13</f>
        <v>0</v>
      </c>
      <c r="G16" s="92"/>
      <c r="H16" s="93"/>
      <c r="I16" s="44"/>
      <c r="J16" s="45"/>
    </row>
    <row r="17" spans="1:10" x14ac:dyDescent="0.25">
      <c r="A17" s="44"/>
      <c r="B17" s="49" t="s">
        <v>50</v>
      </c>
      <c r="C17" s="50">
        <f>FigB3!H$13</f>
        <v>0</v>
      </c>
      <c r="D17" s="50">
        <f>FigB3!I$13</f>
        <v>0</v>
      </c>
      <c r="E17" s="50">
        <f>FigB3!J$13</f>
        <v>0</v>
      </c>
      <c r="F17" s="50">
        <f>FigB3!K$13</f>
        <v>0</v>
      </c>
      <c r="G17" s="92"/>
      <c r="H17" s="93"/>
      <c r="I17" s="44"/>
      <c r="J17" s="45"/>
    </row>
    <row r="18" spans="1:10" x14ac:dyDescent="0.25">
      <c r="A18" s="44"/>
      <c r="B18" s="49" t="s">
        <v>51</v>
      </c>
      <c r="C18" s="50">
        <f>FigB4!H$13</f>
        <v>0</v>
      </c>
      <c r="D18" s="50">
        <f>FigB4!I$13</f>
        <v>0</v>
      </c>
      <c r="E18" s="50">
        <f>FigB4!J$13</f>
        <v>0</v>
      </c>
      <c r="F18" s="50">
        <f>FigB4!K$13</f>
        <v>0</v>
      </c>
      <c r="G18" s="92"/>
      <c r="H18" s="93"/>
      <c r="I18" s="44"/>
      <c r="J18" s="45"/>
    </row>
    <row r="19" spans="1:10" x14ac:dyDescent="0.25">
      <c r="A19" s="44"/>
      <c r="B19" s="49" t="s">
        <v>52</v>
      </c>
      <c r="C19" s="50">
        <f>FigC1!H$13</f>
        <v>0</v>
      </c>
      <c r="D19" s="50">
        <f>FigC1!I$13</f>
        <v>0</v>
      </c>
      <c r="E19" s="50">
        <f>FigC1!J$13</f>
        <v>0</v>
      </c>
      <c r="F19" s="50">
        <f>FigC1!K$13</f>
        <v>0</v>
      </c>
      <c r="G19" s="92"/>
      <c r="H19" s="93"/>
      <c r="I19" s="44"/>
      <c r="J19" s="45"/>
    </row>
    <row r="20" spans="1:10" x14ac:dyDescent="0.25">
      <c r="A20" s="44"/>
      <c r="B20" s="49" t="s">
        <v>53</v>
      </c>
      <c r="C20" s="50">
        <f>FigC2!H$13</f>
        <v>0</v>
      </c>
      <c r="D20" s="50">
        <f>FigC2!I$13</f>
        <v>0</v>
      </c>
      <c r="E20" s="50">
        <f>FigC2!J$13</f>
        <v>0</v>
      </c>
      <c r="F20" s="50">
        <f>FigC2!K$13</f>
        <v>0</v>
      </c>
      <c r="G20" s="92"/>
      <c r="H20" s="93"/>
      <c r="I20" s="44"/>
      <c r="J20" s="45"/>
    </row>
    <row r="21" spans="1:10" x14ac:dyDescent="0.25">
      <c r="A21" s="44"/>
      <c r="B21" s="49" t="s">
        <v>54</v>
      </c>
      <c r="C21" s="50">
        <f>FigC3!H$13</f>
        <v>0</v>
      </c>
      <c r="D21" s="50">
        <f>FigC3!I$13</f>
        <v>0</v>
      </c>
      <c r="E21" s="50">
        <f>FigC3!J$13</f>
        <v>0</v>
      </c>
      <c r="F21" s="50">
        <f>FigC3!K$13</f>
        <v>0</v>
      </c>
      <c r="G21" s="92"/>
      <c r="H21" s="93"/>
      <c r="I21" s="44"/>
      <c r="J21" s="45"/>
    </row>
    <row r="22" spans="1:10" x14ac:dyDescent="0.25">
      <c r="A22" s="44"/>
      <c r="B22" s="49" t="s">
        <v>55</v>
      </c>
      <c r="C22" s="50">
        <f>FigD1!H$13</f>
        <v>0</v>
      </c>
      <c r="D22" s="50">
        <f>FigD1!I$13</f>
        <v>0</v>
      </c>
      <c r="E22" s="50">
        <f>FigD1!J$13</f>
        <v>0</v>
      </c>
      <c r="F22" s="50">
        <f>FigD1!K$13</f>
        <v>0</v>
      </c>
      <c r="G22" s="92"/>
      <c r="H22" s="93"/>
      <c r="I22" s="44"/>
      <c r="J22" s="45"/>
    </row>
    <row r="23" spans="1:10" x14ac:dyDescent="0.25">
      <c r="A23" s="44"/>
      <c r="B23" s="49" t="s">
        <v>56</v>
      </c>
      <c r="C23" s="50">
        <f>FigD2!H$13</f>
        <v>0</v>
      </c>
      <c r="D23" s="50">
        <f>FigD2!I$13</f>
        <v>0</v>
      </c>
      <c r="E23" s="50">
        <f>FigD2!J$13</f>
        <v>0</v>
      </c>
      <c r="F23" s="50">
        <f>FigD2!K$13</f>
        <v>0</v>
      </c>
      <c r="G23" s="92"/>
      <c r="H23" s="93"/>
      <c r="I23" s="44"/>
      <c r="J23" s="45"/>
    </row>
    <row r="24" spans="1:10" x14ac:dyDescent="0.25">
      <c r="A24" s="44"/>
      <c r="B24" s="49" t="s">
        <v>57</v>
      </c>
      <c r="C24" s="50">
        <f>FigD3!H$13</f>
        <v>0</v>
      </c>
      <c r="D24" s="50">
        <f>FigD3!I$13</f>
        <v>0</v>
      </c>
      <c r="E24" s="50">
        <f>FigD3!J$13</f>
        <v>0</v>
      </c>
      <c r="F24" s="50">
        <f>FigD3!K$13</f>
        <v>0</v>
      </c>
      <c r="G24" s="92"/>
      <c r="H24" s="93"/>
      <c r="I24" s="44"/>
      <c r="J24" s="45"/>
    </row>
    <row r="25" spans="1:10" x14ac:dyDescent="0.25">
      <c r="A25" s="44"/>
      <c r="B25" s="49" t="s">
        <v>58</v>
      </c>
      <c r="C25" s="50">
        <f>FigE1!H$13</f>
        <v>0</v>
      </c>
      <c r="D25" s="50">
        <f>FigE1!I$13</f>
        <v>0</v>
      </c>
      <c r="E25" s="50">
        <f>FigE1!J$13</f>
        <v>0</v>
      </c>
      <c r="F25" s="50">
        <f>FigE1!K$13</f>
        <v>0</v>
      </c>
      <c r="G25" s="92"/>
      <c r="H25" s="93"/>
      <c r="I25" s="44"/>
      <c r="J25" s="45"/>
    </row>
    <row r="26" spans="1:10" x14ac:dyDescent="0.25">
      <c r="A26" s="44"/>
      <c r="B26" s="49" t="s">
        <v>59</v>
      </c>
      <c r="C26" s="50">
        <f>FigE2!H$13</f>
        <v>0</v>
      </c>
      <c r="D26" s="50">
        <f>FigE2!I$13</f>
        <v>0</v>
      </c>
      <c r="E26" s="50">
        <f>FigE2!J$13</f>
        <v>0</v>
      </c>
      <c r="F26" s="50">
        <f>FigE2!K$13</f>
        <v>0</v>
      </c>
      <c r="G26" s="92"/>
      <c r="H26" s="93"/>
      <c r="I26" s="44"/>
      <c r="J26" s="45"/>
    </row>
    <row r="27" spans="1:10" x14ac:dyDescent="0.25">
      <c r="A27" s="44"/>
      <c r="B27" s="49" t="s">
        <v>60</v>
      </c>
      <c r="C27" s="50">
        <f>FigE3!H$13</f>
        <v>0</v>
      </c>
      <c r="D27" s="50">
        <f>FigE3!I$13</f>
        <v>0</v>
      </c>
      <c r="E27" s="50">
        <f>FigE3!J$13</f>
        <v>0</v>
      </c>
      <c r="F27" s="50">
        <f>FigE3!K$13</f>
        <v>0</v>
      </c>
      <c r="G27" s="92"/>
      <c r="H27" s="93"/>
      <c r="I27" s="44"/>
      <c r="J27" s="45"/>
    </row>
    <row r="28" spans="1:10" x14ac:dyDescent="0.25">
      <c r="A28" s="44"/>
      <c r="B28" s="49" t="s">
        <v>61</v>
      </c>
      <c r="C28" s="50">
        <f>FigF1!H$13</f>
        <v>0</v>
      </c>
      <c r="D28" s="50">
        <f>FigF1!I$13</f>
        <v>0</v>
      </c>
      <c r="E28" s="50">
        <f>FigF1!J$13</f>
        <v>0</v>
      </c>
      <c r="F28" s="50">
        <f>FigF1!K$13</f>
        <v>0</v>
      </c>
      <c r="G28" s="92"/>
      <c r="H28" s="93"/>
      <c r="I28" s="44"/>
      <c r="J28" s="45"/>
    </row>
    <row r="29" spans="1:10" x14ac:dyDescent="0.25">
      <c r="A29" s="44"/>
      <c r="B29" s="49" t="s">
        <v>62</v>
      </c>
      <c r="C29" s="50">
        <f>FigF2!H$13</f>
        <v>0</v>
      </c>
      <c r="D29" s="50">
        <f>FigF2!I$13</f>
        <v>0</v>
      </c>
      <c r="E29" s="50">
        <f>FigF2!J$13</f>
        <v>0</v>
      </c>
      <c r="F29" s="50">
        <f>FigF2!K$13</f>
        <v>0</v>
      </c>
      <c r="G29" s="92"/>
      <c r="H29" s="93"/>
      <c r="I29" s="44"/>
      <c r="J29" s="45"/>
    </row>
    <row r="30" spans="1:10" x14ac:dyDescent="0.25">
      <c r="A30" s="44"/>
      <c r="B30" s="49" t="s">
        <v>63</v>
      </c>
      <c r="C30" s="50">
        <f>FigF3!H$13</f>
        <v>0</v>
      </c>
      <c r="D30" s="50">
        <f>FigF3!I$13</f>
        <v>0</v>
      </c>
      <c r="E30" s="50">
        <f>FigF3!J$13</f>
        <v>0</v>
      </c>
      <c r="F30" s="50">
        <f>FigF3!K$13</f>
        <v>0</v>
      </c>
      <c r="G30" s="92"/>
      <c r="H30" s="93"/>
      <c r="I30" s="44"/>
      <c r="J30" s="45"/>
    </row>
    <row r="31" spans="1:10" x14ac:dyDescent="0.25">
      <c r="A31" s="44"/>
      <c r="B31" s="49"/>
      <c r="C31" s="50"/>
      <c r="D31" s="50"/>
      <c r="E31" s="50"/>
      <c r="F31" s="50"/>
      <c r="G31" s="92"/>
      <c r="H31" s="93"/>
      <c r="I31" s="44"/>
      <c r="J31" s="45"/>
    </row>
    <row r="32" spans="1:10" x14ac:dyDescent="0.25">
      <c r="A32" s="44"/>
      <c r="B32" s="49"/>
      <c r="C32" s="50"/>
      <c r="D32" s="50"/>
      <c r="E32" s="50"/>
      <c r="F32" s="50"/>
      <c r="G32" s="92"/>
      <c r="H32" s="93"/>
      <c r="I32" s="44"/>
      <c r="J32" s="45"/>
    </row>
    <row r="33" spans="1:10" x14ac:dyDescent="0.25">
      <c r="A33" s="44"/>
      <c r="B33" s="49"/>
      <c r="C33" s="50"/>
      <c r="D33" s="50"/>
      <c r="E33" s="50"/>
      <c r="F33" s="50"/>
      <c r="G33" s="92"/>
      <c r="H33" s="93"/>
      <c r="I33" s="44"/>
      <c r="J33" s="45"/>
    </row>
    <row r="34" spans="1:10" x14ac:dyDescent="0.25">
      <c r="A34" s="44"/>
      <c r="B34" s="49"/>
      <c r="C34" s="50"/>
      <c r="D34" s="50"/>
      <c r="E34" s="50"/>
      <c r="F34" s="50"/>
      <c r="G34" s="92"/>
      <c r="H34" s="93"/>
      <c r="I34" s="44"/>
      <c r="J34" s="45"/>
    </row>
    <row r="35" spans="1:10" x14ac:dyDescent="0.25">
      <c r="A35" s="44"/>
      <c r="B35" s="51"/>
      <c r="C35" s="51"/>
      <c r="D35" s="52"/>
      <c r="E35" s="50" t="s">
        <v>64</v>
      </c>
      <c r="F35" s="78">
        <f>SUM(F11:F34)</f>
        <v>0</v>
      </c>
      <c r="G35" s="92"/>
      <c r="H35" s="44"/>
      <c r="I35" s="44"/>
      <c r="J35" s="45"/>
    </row>
    <row r="36" spans="1:10" x14ac:dyDescent="0.25">
      <c r="A36" s="44"/>
      <c r="B36" s="44"/>
      <c r="C36" s="44"/>
      <c r="D36" s="44"/>
      <c r="E36" s="51"/>
      <c r="F36" s="103"/>
      <c r="G36" s="44"/>
      <c r="H36" s="44"/>
      <c r="I36" s="44"/>
      <c r="J36" s="45"/>
    </row>
    <row r="37" spans="1:10" x14ac:dyDescent="0.25">
      <c r="A37" s="44"/>
      <c r="B37" s="44"/>
      <c r="C37" s="44"/>
      <c r="D37" s="44"/>
      <c r="E37" s="44"/>
      <c r="F37" s="44"/>
      <c r="G37" s="44"/>
      <c r="H37" s="44"/>
      <c r="I37" s="44"/>
      <c r="J37" s="45"/>
    </row>
    <row r="38" spans="1:10" x14ac:dyDescent="0.25">
      <c r="A38" s="43"/>
      <c r="B38" s="44"/>
      <c r="C38" s="44"/>
      <c r="D38" s="44"/>
      <c r="E38" s="44"/>
      <c r="F38" s="44"/>
      <c r="G38" s="44"/>
      <c r="H38" s="44"/>
      <c r="I38" s="44"/>
      <c r="J38" s="45"/>
    </row>
    <row r="39" spans="1:10" x14ac:dyDescent="0.25">
      <c r="A39" s="43"/>
      <c r="B39" s="44"/>
      <c r="C39" s="44"/>
      <c r="D39" s="44"/>
      <c r="E39" s="44"/>
      <c r="F39" s="44"/>
      <c r="G39" s="44"/>
      <c r="H39" s="44"/>
      <c r="I39" s="44"/>
      <c r="J39" s="45"/>
    </row>
    <row r="40" spans="1:10" x14ac:dyDescent="0.25">
      <c r="A40" s="43"/>
      <c r="B40" s="44"/>
      <c r="C40" s="44"/>
      <c r="D40" s="44"/>
      <c r="E40" s="44"/>
      <c r="F40" s="44"/>
      <c r="G40" s="44"/>
      <c r="H40" s="44"/>
      <c r="I40" s="44"/>
      <c r="J40" s="45"/>
    </row>
    <row r="41" spans="1:10" x14ac:dyDescent="0.25">
      <c r="A41" s="43"/>
      <c r="B41" s="44"/>
      <c r="C41" s="44"/>
      <c r="D41" s="44"/>
      <c r="E41" s="44"/>
      <c r="F41" s="44"/>
      <c r="G41" s="44"/>
      <c r="H41" s="44"/>
      <c r="I41" s="44"/>
      <c r="J41" s="45"/>
    </row>
    <row r="42" spans="1:10" x14ac:dyDescent="0.25">
      <c r="A42" s="43"/>
      <c r="B42" s="44"/>
      <c r="C42" s="44"/>
      <c r="D42" s="44"/>
      <c r="E42" s="44"/>
      <c r="F42" s="44"/>
      <c r="G42" s="44"/>
      <c r="H42" s="44"/>
      <c r="I42" s="44"/>
      <c r="J42" s="45"/>
    </row>
    <row r="43" spans="1:10" x14ac:dyDescent="0.25">
      <c r="A43" s="43"/>
      <c r="B43" s="44"/>
      <c r="C43" s="44"/>
      <c r="D43" s="44"/>
      <c r="E43" s="44"/>
      <c r="F43" s="44"/>
      <c r="G43" s="44"/>
      <c r="H43" s="44"/>
      <c r="I43" s="44"/>
      <c r="J43" s="45"/>
    </row>
    <row r="44" spans="1:10" x14ac:dyDescent="0.25">
      <c r="A44" s="43"/>
      <c r="B44" s="44"/>
      <c r="C44" s="44"/>
      <c r="D44" s="44"/>
      <c r="E44" s="44"/>
      <c r="F44" s="44"/>
      <c r="G44" s="44"/>
      <c r="H44" s="44"/>
      <c r="I44" s="44"/>
      <c r="J44" s="45"/>
    </row>
    <row r="45" spans="1:10" x14ac:dyDescent="0.25">
      <c r="A45" s="43"/>
      <c r="B45" s="44"/>
      <c r="C45" s="44"/>
      <c r="D45" s="44"/>
      <c r="E45" s="44"/>
      <c r="F45" s="44"/>
      <c r="G45" s="44"/>
      <c r="H45" s="44"/>
      <c r="I45" s="44"/>
      <c r="J45" s="45"/>
    </row>
    <row r="46" spans="1:10" ht="15.75" thickBot="1" x14ac:dyDescent="0.3">
      <c r="A46" s="43"/>
      <c r="B46" s="53" t="s">
        <v>19</v>
      </c>
      <c r="C46" s="44"/>
      <c r="D46" s="44"/>
      <c r="E46" s="44"/>
      <c r="F46" s="44" t="s">
        <v>25</v>
      </c>
      <c r="G46" s="44"/>
      <c r="H46" s="44"/>
      <c r="I46" s="44"/>
      <c r="J46" s="45"/>
    </row>
    <row r="47" spans="1:10" ht="15.75" thickBot="1" x14ac:dyDescent="0.3">
      <c r="A47" s="43"/>
      <c r="B47" s="169" t="str">
        <f>IF(ISBLANK(Résultats!C4),"",Résultats!C4)</f>
        <v/>
      </c>
      <c r="C47" s="170"/>
      <c r="D47" s="171"/>
      <c r="E47" s="44"/>
      <c r="F47" s="160"/>
      <c r="G47" s="161"/>
      <c r="H47" s="162"/>
      <c r="I47" s="44"/>
      <c r="J47" s="45"/>
    </row>
    <row r="48" spans="1:10" x14ac:dyDescent="0.25">
      <c r="A48" s="43"/>
      <c r="B48" s="44"/>
      <c r="C48" s="44"/>
      <c r="D48" s="44"/>
      <c r="E48" s="44"/>
      <c r="F48" s="163"/>
      <c r="G48" s="164"/>
      <c r="H48" s="165"/>
      <c r="I48" s="44"/>
      <c r="J48" s="45"/>
    </row>
    <row r="49" spans="1:10" x14ac:dyDescent="0.25">
      <c r="A49" s="43"/>
      <c r="B49" s="44"/>
      <c r="C49" s="44"/>
      <c r="D49" s="44"/>
      <c r="E49" s="44"/>
      <c r="F49" s="163"/>
      <c r="G49" s="164"/>
      <c r="H49" s="165"/>
      <c r="I49" s="44"/>
      <c r="J49" s="45"/>
    </row>
    <row r="50" spans="1:10" x14ac:dyDescent="0.25">
      <c r="A50" s="43"/>
      <c r="B50" s="44"/>
      <c r="C50" s="44"/>
      <c r="D50" s="44"/>
      <c r="E50" s="44"/>
      <c r="F50" s="163"/>
      <c r="G50" s="164"/>
      <c r="H50" s="165"/>
      <c r="I50" s="44"/>
      <c r="J50" s="45"/>
    </row>
    <row r="51" spans="1:10" ht="15.75" thickBot="1" x14ac:dyDescent="0.3">
      <c r="A51" s="43"/>
      <c r="B51" s="44"/>
      <c r="C51" s="44"/>
      <c r="D51" s="44"/>
      <c r="E51" s="44"/>
      <c r="F51" s="166"/>
      <c r="G51" s="167"/>
      <c r="H51" s="168"/>
      <c r="I51" s="44"/>
      <c r="J51" s="45"/>
    </row>
    <row r="52" spans="1:10" ht="15.75" thickBot="1" x14ac:dyDescent="0.3">
      <c r="A52" s="83" t="s">
        <v>33</v>
      </c>
      <c r="B52" s="53"/>
      <c r="C52" s="53"/>
      <c r="D52" s="53"/>
      <c r="E52" s="53"/>
      <c r="F52" s="53"/>
      <c r="G52" s="53"/>
      <c r="H52" s="53"/>
      <c r="I52" s="53"/>
      <c r="J52" s="54"/>
    </row>
  </sheetData>
  <sheetProtection algorithmName="SHA-512" hashValue="u5y7rVyID0LtyrOqgnr8qt/myUR7RVMKk7N9kqR4BuahFlzO8yFuVQuhQ5TUopmSsOYi1ztvsT5NxUrdgfSwJg==" saltValue="pdWz7Yk8T7fKEZDGeownB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sheetPr codeName="Feuil36"/>
  <dimension ref="A1:J52"/>
  <sheetViews>
    <sheetView topLeftCell="A7"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2" t="s">
        <v>34</v>
      </c>
      <c r="B1" s="173"/>
      <c r="C1" s="173"/>
      <c r="D1" s="173"/>
      <c r="E1" s="173"/>
      <c r="F1" s="173"/>
      <c r="G1" s="173"/>
      <c r="H1" s="173"/>
      <c r="I1" s="173"/>
      <c r="J1" s="174"/>
    </row>
    <row r="2" spans="1:10" ht="15.75" thickBot="1" x14ac:dyDescent="0.3">
      <c r="A2" s="7" t="s">
        <v>35</v>
      </c>
      <c r="B2" s="175" t="str">
        <f>IF(ISBLANK(Résultats!A20),"",Résultats!A20)</f>
        <v/>
      </c>
      <c r="C2" s="179"/>
      <c r="D2" s="179"/>
      <c r="E2" s="179"/>
      <c r="F2" s="176"/>
      <c r="G2" s="8" t="s">
        <v>36</v>
      </c>
      <c r="H2" s="8"/>
      <c r="I2" s="175" t="str">
        <f>IF(ISBLANK(Résultats!D20),"",Résultats!D20)</f>
        <v/>
      </c>
      <c r="J2" s="176"/>
    </row>
    <row r="3" spans="1:10" ht="15.75" thickBot="1" x14ac:dyDescent="0.3">
      <c r="A3" s="7" t="s">
        <v>37</v>
      </c>
      <c r="B3" s="8"/>
      <c r="C3" s="175" t="str">
        <f>IF(ISBLANK(Résultats!G20),"",Résultats!G20)</f>
        <v/>
      </c>
      <c r="D3" s="179"/>
      <c r="E3" s="179"/>
      <c r="F3" s="176"/>
      <c r="G3" s="180" t="s">
        <v>38</v>
      </c>
      <c r="H3" s="181"/>
      <c r="I3" s="177" t="str">
        <f>IF(ISBLANK(Résultats!F20),"","moins de 21ans")</f>
        <v/>
      </c>
      <c r="J3" s="178"/>
    </row>
    <row r="4" spans="1:10" ht="15.75" thickBot="1" x14ac:dyDescent="0.3">
      <c r="A4" s="7" t="s">
        <v>17</v>
      </c>
      <c r="B4" s="8"/>
      <c r="C4" s="175" t="str">
        <f>IF(ISBLANK(Résultats!C2),"",(Résultats!C2))</f>
        <v/>
      </c>
      <c r="D4" s="179"/>
      <c r="E4" s="179"/>
      <c r="F4" s="176"/>
      <c r="G4" s="8" t="s">
        <v>18</v>
      </c>
      <c r="H4" s="8"/>
      <c r="I4" s="177" t="str">
        <f>IF(ISBLANK(Résultats!J2),"",Résultats!J2)</f>
        <v/>
      </c>
      <c r="J4" s="178"/>
    </row>
    <row r="5" spans="1:10" x14ac:dyDescent="0.25">
      <c r="A5" s="7" t="s">
        <v>39</v>
      </c>
      <c r="B5" s="8"/>
      <c r="C5" s="8"/>
      <c r="D5" s="8"/>
      <c r="E5" s="8"/>
      <c r="F5" s="8"/>
      <c r="G5" s="8"/>
      <c r="H5" s="8"/>
      <c r="I5" s="55"/>
      <c r="J5" s="9"/>
    </row>
    <row r="6" spans="1:10" x14ac:dyDescent="0.25">
      <c r="A6" s="7" t="s">
        <v>40</v>
      </c>
      <c r="B6" s="8"/>
      <c r="C6" s="8"/>
      <c r="D6" s="8"/>
      <c r="E6" s="8"/>
      <c r="F6" s="8"/>
      <c r="G6" s="8"/>
      <c r="H6" s="8"/>
      <c r="I6" s="8"/>
      <c r="J6" s="9"/>
    </row>
    <row r="7" spans="1:10" x14ac:dyDescent="0.25">
      <c r="A7" s="7" t="s">
        <v>41</v>
      </c>
      <c r="B7" s="8"/>
      <c r="C7" s="8"/>
      <c r="D7" s="8"/>
      <c r="E7" s="8"/>
      <c r="F7" s="8"/>
      <c r="G7" s="8"/>
      <c r="H7" s="8"/>
      <c r="I7" s="8"/>
      <c r="J7" s="9"/>
    </row>
    <row r="8" spans="1:10" x14ac:dyDescent="0.25">
      <c r="A8" s="7" t="s">
        <v>42</v>
      </c>
      <c r="B8" s="8"/>
      <c r="C8" s="8"/>
      <c r="D8" s="8"/>
      <c r="E8" s="8"/>
      <c r="F8" s="8"/>
      <c r="G8" s="8"/>
      <c r="H8" s="8"/>
      <c r="I8" s="8"/>
      <c r="J8" s="9"/>
    </row>
    <row r="9" spans="1:10" x14ac:dyDescent="0.25">
      <c r="A9" s="7"/>
      <c r="B9" s="8"/>
      <c r="C9" s="8"/>
      <c r="D9" s="8"/>
      <c r="E9" s="8"/>
      <c r="F9" s="8"/>
      <c r="G9" s="8"/>
      <c r="H9" s="8"/>
      <c r="I9" s="8"/>
      <c r="J9" s="9"/>
    </row>
    <row r="10" spans="1:10" ht="75" x14ac:dyDescent="0.25">
      <c r="A10" s="8"/>
      <c r="B10" s="10" t="s">
        <v>43</v>
      </c>
      <c r="C10" s="11" t="s">
        <v>28</v>
      </c>
      <c r="D10" s="11" t="s">
        <v>29</v>
      </c>
      <c r="E10" s="11" t="s">
        <v>30</v>
      </c>
      <c r="F10" s="12" t="s">
        <v>31</v>
      </c>
      <c r="G10" s="87"/>
      <c r="H10" s="88"/>
      <c r="I10" s="8"/>
      <c r="J10" s="9"/>
    </row>
    <row r="11" spans="1:10" x14ac:dyDescent="0.25">
      <c r="A11" s="8"/>
      <c r="B11" s="13" t="s">
        <v>44</v>
      </c>
      <c r="C11" s="14" t="str">
        <f>FigA1!H$14</f>
        <v xml:space="preserve"> </v>
      </c>
      <c r="D11" s="14">
        <f>FigA1!I$14</f>
        <v>0</v>
      </c>
      <c r="E11" s="14">
        <f>FigA1!J$14</f>
        <v>0</v>
      </c>
      <c r="F11" s="14">
        <f>FigA1!K$14</f>
        <v>0</v>
      </c>
      <c r="G11" s="65"/>
      <c r="H11" s="89"/>
      <c r="I11" s="8"/>
      <c r="J11" s="9"/>
    </row>
    <row r="12" spans="1:10" x14ac:dyDescent="0.25">
      <c r="A12" s="8"/>
      <c r="B12" s="13" t="s">
        <v>45</v>
      </c>
      <c r="C12" s="14">
        <f>FigA2!H$14</f>
        <v>0</v>
      </c>
      <c r="D12" s="14">
        <f>FigA2!I$14</f>
        <v>0</v>
      </c>
      <c r="E12" s="14">
        <f>FigA2!J$14</f>
        <v>0</v>
      </c>
      <c r="F12" s="14">
        <f>FigA2!K$14</f>
        <v>0</v>
      </c>
      <c r="G12" s="65"/>
      <c r="H12" s="89"/>
      <c r="I12" s="8"/>
      <c r="J12" s="9"/>
    </row>
    <row r="13" spans="1:10" x14ac:dyDescent="0.25">
      <c r="A13" s="8"/>
      <c r="B13" s="13" t="s">
        <v>46</v>
      </c>
      <c r="C13" s="14">
        <f>FigA3!H$14</f>
        <v>0</v>
      </c>
      <c r="D13" s="14">
        <f>FigA3!I$14</f>
        <v>0</v>
      </c>
      <c r="E13" s="14">
        <f>FigA3!J$14</f>
        <v>0</v>
      </c>
      <c r="F13" s="14">
        <f>FigA3!K$14</f>
        <v>0</v>
      </c>
      <c r="G13" s="65"/>
      <c r="H13" s="89"/>
      <c r="I13" s="8"/>
      <c r="J13" s="9"/>
    </row>
    <row r="14" spans="1:10" x14ac:dyDescent="0.25">
      <c r="A14" s="8"/>
      <c r="B14" s="13" t="s">
        <v>47</v>
      </c>
      <c r="C14" s="14">
        <f>FigA4!H$14</f>
        <v>0</v>
      </c>
      <c r="D14" s="14">
        <f>FigA4!I$14</f>
        <v>0</v>
      </c>
      <c r="E14" s="14">
        <f>FigA4!J$14</f>
        <v>0</v>
      </c>
      <c r="F14" s="14">
        <f>FigA4!K$14</f>
        <v>0</v>
      </c>
      <c r="G14" s="65"/>
      <c r="H14" s="89"/>
      <c r="I14" s="8"/>
      <c r="J14" s="9"/>
    </row>
    <row r="15" spans="1:10" x14ac:dyDescent="0.25">
      <c r="A15" s="8"/>
      <c r="B15" s="13" t="s">
        <v>48</v>
      </c>
      <c r="C15" s="14">
        <f>FigB1!H$14</f>
        <v>0</v>
      </c>
      <c r="D15" s="14">
        <f>FigB1!I$14</f>
        <v>0</v>
      </c>
      <c r="E15" s="14">
        <f>FigB1!J$14</f>
        <v>0</v>
      </c>
      <c r="F15" s="14">
        <f>FigB1!K$14</f>
        <v>0</v>
      </c>
      <c r="G15" s="65"/>
      <c r="H15" s="89"/>
      <c r="I15" s="8"/>
      <c r="J15" s="9"/>
    </row>
    <row r="16" spans="1:10" x14ac:dyDescent="0.25">
      <c r="A16" s="8"/>
      <c r="B16" s="13" t="s">
        <v>49</v>
      </c>
      <c r="C16" s="14">
        <f>FigB2!H$14</f>
        <v>0</v>
      </c>
      <c r="D16" s="14">
        <f>FigB2!I$14</f>
        <v>0</v>
      </c>
      <c r="E16" s="14">
        <f>FigB2!J$14</f>
        <v>0</v>
      </c>
      <c r="F16" s="14">
        <f>FigB2!K$14</f>
        <v>0</v>
      </c>
      <c r="G16" s="65"/>
      <c r="H16" s="89"/>
      <c r="I16" s="8"/>
      <c r="J16" s="9"/>
    </row>
    <row r="17" spans="1:10" x14ac:dyDescent="0.25">
      <c r="A17" s="8"/>
      <c r="B17" s="13" t="s">
        <v>50</v>
      </c>
      <c r="C17" s="14">
        <f>FigB3!H$14</f>
        <v>0</v>
      </c>
      <c r="D17" s="14">
        <f>FigB3!I$14</f>
        <v>0</v>
      </c>
      <c r="E17" s="14">
        <f>FigB3!J$14</f>
        <v>0</v>
      </c>
      <c r="F17" s="14">
        <f>FigB3!K$14</f>
        <v>0</v>
      </c>
      <c r="G17" s="65"/>
      <c r="H17" s="89"/>
      <c r="I17" s="8"/>
      <c r="J17" s="9"/>
    </row>
    <row r="18" spans="1:10" x14ac:dyDescent="0.25">
      <c r="A18" s="8"/>
      <c r="B18" s="13" t="s">
        <v>51</v>
      </c>
      <c r="C18" s="14">
        <f>FigB4!H$14</f>
        <v>0</v>
      </c>
      <c r="D18" s="14">
        <f>FigB4!I$14</f>
        <v>0</v>
      </c>
      <c r="E18" s="14">
        <f>FigB4!J$14</f>
        <v>0</v>
      </c>
      <c r="F18" s="14">
        <f>FigB4!K$14</f>
        <v>0</v>
      </c>
      <c r="G18" s="65"/>
      <c r="H18" s="89"/>
      <c r="I18" s="8"/>
      <c r="J18" s="9"/>
    </row>
    <row r="19" spans="1:10" x14ac:dyDescent="0.25">
      <c r="A19" s="8"/>
      <c r="B19" s="13" t="s">
        <v>52</v>
      </c>
      <c r="C19" s="14">
        <f>FigC1!H$14</f>
        <v>0</v>
      </c>
      <c r="D19" s="14">
        <f>FigC1!I$14</f>
        <v>0</v>
      </c>
      <c r="E19" s="14">
        <f>FigC1!J$14</f>
        <v>0</v>
      </c>
      <c r="F19" s="14">
        <f>FigC1!K$14</f>
        <v>0</v>
      </c>
      <c r="G19" s="65"/>
      <c r="H19" s="89"/>
      <c r="I19" s="8"/>
      <c r="J19" s="9"/>
    </row>
    <row r="20" spans="1:10" x14ac:dyDescent="0.25">
      <c r="A20" s="8"/>
      <c r="B20" s="13" t="s">
        <v>53</v>
      </c>
      <c r="C20" s="14">
        <f>FigC2!H$14</f>
        <v>0</v>
      </c>
      <c r="D20" s="14">
        <f>FigC2!I$14</f>
        <v>0</v>
      </c>
      <c r="E20" s="14">
        <f>FigC2!J$14</f>
        <v>0</v>
      </c>
      <c r="F20" s="14">
        <f>FigC2!K$14</f>
        <v>0</v>
      </c>
      <c r="G20" s="65"/>
      <c r="H20" s="89"/>
      <c r="I20" s="8"/>
      <c r="J20" s="9"/>
    </row>
    <row r="21" spans="1:10" x14ac:dyDescent="0.25">
      <c r="A21" s="8"/>
      <c r="B21" s="13" t="s">
        <v>54</v>
      </c>
      <c r="C21" s="14">
        <f>FigC3!H$14</f>
        <v>0</v>
      </c>
      <c r="D21" s="14">
        <f>FigC3!I$14</f>
        <v>0</v>
      </c>
      <c r="E21" s="14">
        <f>FigC3!J$14</f>
        <v>0</v>
      </c>
      <c r="F21" s="14">
        <f>FigC3!K$14</f>
        <v>0</v>
      </c>
      <c r="G21" s="65"/>
      <c r="H21" s="89"/>
      <c r="I21" s="8"/>
      <c r="J21" s="9"/>
    </row>
    <row r="22" spans="1:10" x14ac:dyDescent="0.25">
      <c r="A22" s="8"/>
      <c r="B22" s="13" t="s">
        <v>55</v>
      </c>
      <c r="C22" s="14">
        <f>FigD1!H$14</f>
        <v>0</v>
      </c>
      <c r="D22" s="14">
        <f>FigD1!I$14</f>
        <v>0</v>
      </c>
      <c r="E22" s="14">
        <f>FigD1!J$14</f>
        <v>0</v>
      </c>
      <c r="F22" s="14">
        <f>FigD1!K$14</f>
        <v>0</v>
      </c>
      <c r="G22" s="65"/>
      <c r="H22" s="89"/>
      <c r="I22" s="8"/>
      <c r="J22" s="9"/>
    </row>
    <row r="23" spans="1:10" x14ac:dyDescent="0.25">
      <c r="A23" s="8"/>
      <c r="B23" s="13" t="s">
        <v>56</v>
      </c>
      <c r="C23" s="14">
        <f>FigD2!H$14</f>
        <v>0</v>
      </c>
      <c r="D23" s="14">
        <f>FigD2!I$14</f>
        <v>0</v>
      </c>
      <c r="E23" s="14">
        <f>FigD2!J$14</f>
        <v>0</v>
      </c>
      <c r="F23" s="14">
        <f>FigD2!K$14</f>
        <v>0</v>
      </c>
      <c r="G23" s="65"/>
      <c r="H23" s="89"/>
      <c r="I23" s="8"/>
      <c r="J23" s="9"/>
    </row>
    <row r="24" spans="1:10" x14ac:dyDescent="0.25">
      <c r="A24" s="8"/>
      <c r="B24" s="13" t="s">
        <v>57</v>
      </c>
      <c r="C24" s="14">
        <f>FigD3!H$14</f>
        <v>0</v>
      </c>
      <c r="D24" s="14">
        <f>FigD3!I$14</f>
        <v>0</v>
      </c>
      <c r="E24" s="14">
        <f>FigD3!J$14</f>
        <v>0</v>
      </c>
      <c r="F24" s="14">
        <f>FigD3!K$14</f>
        <v>0</v>
      </c>
      <c r="G24" s="65"/>
      <c r="H24" s="89"/>
      <c r="I24" s="8"/>
      <c r="J24" s="9"/>
    </row>
    <row r="25" spans="1:10" x14ac:dyDescent="0.25">
      <c r="A25" s="8"/>
      <c r="B25" s="13" t="s">
        <v>58</v>
      </c>
      <c r="C25" s="14">
        <f>FigE1!H$14</f>
        <v>0</v>
      </c>
      <c r="D25" s="14">
        <f>FigE1!I$14</f>
        <v>0</v>
      </c>
      <c r="E25" s="14">
        <f>FigE1!J$14</f>
        <v>0</v>
      </c>
      <c r="F25" s="14">
        <f>FigE1!K$14</f>
        <v>0</v>
      </c>
      <c r="G25" s="65"/>
      <c r="H25" s="89"/>
      <c r="I25" s="8"/>
      <c r="J25" s="9"/>
    </row>
    <row r="26" spans="1:10" x14ac:dyDescent="0.25">
      <c r="A26" s="8"/>
      <c r="B26" s="13" t="s">
        <v>59</v>
      </c>
      <c r="C26" s="14">
        <f>FigE2!H$14</f>
        <v>0</v>
      </c>
      <c r="D26" s="14">
        <f>FigE2!I$14</f>
        <v>0</v>
      </c>
      <c r="E26" s="14">
        <f>FigE2!J$14</f>
        <v>0</v>
      </c>
      <c r="F26" s="14">
        <f>FigE2!K$14</f>
        <v>0</v>
      </c>
      <c r="G26" s="65"/>
      <c r="H26" s="89"/>
      <c r="I26" s="8"/>
      <c r="J26" s="9"/>
    </row>
    <row r="27" spans="1:10" x14ac:dyDescent="0.25">
      <c r="A27" s="8"/>
      <c r="B27" s="13" t="s">
        <v>60</v>
      </c>
      <c r="C27" s="14">
        <f>FigE3!H$14</f>
        <v>0</v>
      </c>
      <c r="D27" s="14">
        <f>FigE3!I$14</f>
        <v>0</v>
      </c>
      <c r="E27" s="14">
        <f>FigE3!J$14</f>
        <v>0</v>
      </c>
      <c r="F27" s="14">
        <f>FigE3!K$14</f>
        <v>0</v>
      </c>
      <c r="G27" s="65"/>
      <c r="H27" s="89"/>
      <c r="I27" s="8"/>
      <c r="J27" s="9"/>
    </row>
    <row r="28" spans="1:10" x14ac:dyDescent="0.25">
      <c r="A28" s="8"/>
      <c r="B28" s="13" t="s">
        <v>61</v>
      </c>
      <c r="C28" s="14">
        <f>FigF1!H$14</f>
        <v>0</v>
      </c>
      <c r="D28" s="14">
        <f>FigF1!I$14</f>
        <v>0</v>
      </c>
      <c r="E28" s="14">
        <f>FigF1!J$14</f>
        <v>0</v>
      </c>
      <c r="F28" s="14">
        <f>FigF1!K$14</f>
        <v>0</v>
      </c>
      <c r="G28" s="65"/>
      <c r="H28" s="89"/>
      <c r="I28" s="8"/>
      <c r="J28" s="9"/>
    </row>
    <row r="29" spans="1:10" x14ac:dyDescent="0.25">
      <c r="A29" s="8"/>
      <c r="B29" s="13" t="s">
        <v>62</v>
      </c>
      <c r="C29" s="14">
        <f>FigF2!H$14</f>
        <v>0</v>
      </c>
      <c r="D29" s="14">
        <f>FigF2!I$14</f>
        <v>0</v>
      </c>
      <c r="E29" s="14">
        <f>FigF2!J$14</f>
        <v>0</v>
      </c>
      <c r="F29" s="14">
        <f>FigF2!K$14</f>
        <v>0</v>
      </c>
      <c r="G29" s="65"/>
      <c r="H29" s="89"/>
      <c r="I29" s="8"/>
      <c r="J29" s="9"/>
    </row>
    <row r="30" spans="1:10" x14ac:dyDescent="0.25">
      <c r="A30" s="8"/>
      <c r="B30" s="13" t="s">
        <v>63</v>
      </c>
      <c r="C30" s="14">
        <f>FigF3!H$14</f>
        <v>0</v>
      </c>
      <c r="D30" s="14">
        <f>FigF3!I$14</f>
        <v>0</v>
      </c>
      <c r="E30" s="14">
        <f>FigF3!J$14</f>
        <v>0</v>
      </c>
      <c r="F30" s="14">
        <f>FigF3!K$14</f>
        <v>0</v>
      </c>
      <c r="G30" s="65"/>
      <c r="H30" s="89"/>
      <c r="I30" s="8"/>
      <c r="J30" s="9"/>
    </row>
    <row r="31" spans="1:10" x14ac:dyDescent="0.25">
      <c r="A31" s="8"/>
      <c r="B31" s="13"/>
      <c r="C31" s="14"/>
      <c r="D31" s="14"/>
      <c r="E31" s="14"/>
      <c r="F31" s="14"/>
      <c r="G31" s="65"/>
      <c r="H31" s="89"/>
      <c r="I31" s="8"/>
      <c r="J31" s="9"/>
    </row>
    <row r="32" spans="1:10" x14ac:dyDescent="0.25">
      <c r="A32" s="8"/>
      <c r="B32" s="13"/>
      <c r="C32" s="14"/>
      <c r="D32" s="14"/>
      <c r="E32" s="14"/>
      <c r="F32" s="14"/>
      <c r="G32" s="65"/>
      <c r="H32" s="89"/>
      <c r="I32" s="8"/>
      <c r="J32" s="9"/>
    </row>
    <row r="33" spans="1:10" x14ac:dyDescent="0.25">
      <c r="A33" s="8"/>
      <c r="B33" s="13"/>
      <c r="C33" s="14"/>
      <c r="D33" s="14"/>
      <c r="E33" s="14"/>
      <c r="F33" s="14"/>
      <c r="G33" s="65"/>
      <c r="H33" s="89"/>
      <c r="I33" s="8"/>
      <c r="J33" s="9"/>
    </row>
    <row r="34" spans="1:10" x14ac:dyDescent="0.25">
      <c r="A34" s="8"/>
      <c r="B34" s="13"/>
      <c r="C34" s="14"/>
      <c r="D34" s="14"/>
      <c r="E34" s="14"/>
      <c r="F34" s="14"/>
      <c r="G34" s="65"/>
      <c r="H34" s="89"/>
      <c r="I34" s="8"/>
      <c r="J34" s="9"/>
    </row>
    <row r="35" spans="1:10" x14ac:dyDescent="0.25">
      <c r="A35" s="8"/>
      <c r="B35" s="15"/>
      <c r="C35" s="15"/>
      <c r="D35" s="16"/>
      <c r="E35" s="14" t="s">
        <v>64</v>
      </c>
      <c r="F35" s="77">
        <f>SUM(F11:F34)</f>
        <v>0</v>
      </c>
      <c r="G35" s="65"/>
      <c r="H35" s="8"/>
      <c r="I35" s="8"/>
      <c r="J35" s="9"/>
    </row>
    <row r="36" spans="1:10" x14ac:dyDescent="0.25">
      <c r="A36" s="8"/>
      <c r="B36" s="8"/>
      <c r="C36" s="8"/>
      <c r="D36" s="8"/>
      <c r="E36" s="15"/>
      <c r="F36" s="102"/>
      <c r="G36" s="8"/>
      <c r="H36" s="8"/>
      <c r="I36" s="8"/>
      <c r="J36" s="9"/>
    </row>
    <row r="37" spans="1:10" x14ac:dyDescent="0.25">
      <c r="A37" s="7"/>
      <c r="B37" s="8"/>
      <c r="C37" s="8"/>
      <c r="D37" s="8"/>
      <c r="E37" s="8"/>
      <c r="F37" s="8"/>
      <c r="G37" s="8"/>
      <c r="H37" s="8"/>
      <c r="I37" s="8"/>
      <c r="J37" s="9"/>
    </row>
    <row r="38" spans="1:10" x14ac:dyDescent="0.25">
      <c r="A38" s="7"/>
      <c r="B38" s="8"/>
      <c r="C38" s="8"/>
      <c r="D38" s="8"/>
      <c r="E38" s="8"/>
      <c r="F38" s="8"/>
      <c r="G38" s="8"/>
      <c r="H38" s="8"/>
      <c r="I38" s="8"/>
      <c r="J38" s="9"/>
    </row>
    <row r="39" spans="1:10" x14ac:dyDescent="0.25">
      <c r="A39" s="7"/>
      <c r="B39" s="8"/>
      <c r="C39" s="8"/>
      <c r="D39" s="8"/>
      <c r="E39" s="8"/>
      <c r="F39" s="8"/>
      <c r="G39" s="8"/>
      <c r="H39" s="8"/>
      <c r="I39" s="8"/>
      <c r="J39" s="9"/>
    </row>
    <row r="40" spans="1:10" x14ac:dyDescent="0.25">
      <c r="A40" s="7"/>
      <c r="B40" s="8"/>
      <c r="C40" s="8"/>
      <c r="D40" s="8"/>
      <c r="E40" s="8"/>
      <c r="F40" s="8"/>
      <c r="G40" s="8"/>
      <c r="H40" s="8"/>
      <c r="I40" s="8"/>
      <c r="J40" s="9"/>
    </row>
    <row r="41" spans="1:10" x14ac:dyDescent="0.25">
      <c r="A41" s="7"/>
      <c r="B41" s="8"/>
      <c r="C41" s="8"/>
      <c r="D41" s="8"/>
      <c r="E41" s="8"/>
      <c r="F41" s="8"/>
      <c r="G41" s="8"/>
      <c r="H41" s="8"/>
      <c r="I41" s="8"/>
      <c r="J41" s="9"/>
    </row>
    <row r="42" spans="1:10" x14ac:dyDescent="0.25">
      <c r="A42" s="7"/>
      <c r="B42" s="8"/>
      <c r="C42" s="8"/>
      <c r="D42" s="8"/>
      <c r="E42" s="8"/>
      <c r="F42" s="8"/>
      <c r="G42" s="8"/>
      <c r="H42" s="8"/>
      <c r="I42" s="8"/>
      <c r="J42" s="9"/>
    </row>
    <row r="43" spans="1:10" x14ac:dyDescent="0.25">
      <c r="A43" s="7"/>
      <c r="B43" s="8"/>
      <c r="C43" s="8"/>
      <c r="D43" s="8"/>
      <c r="E43" s="8"/>
      <c r="F43" s="8"/>
      <c r="G43" s="8"/>
      <c r="H43" s="8"/>
      <c r="I43" s="8"/>
      <c r="J43" s="9"/>
    </row>
    <row r="44" spans="1:10" x14ac:dyDescent="0.25">
      <c r="A44" s="7"/>
      <c r="B44" s="8"/>
      <c r="C44" s="8"/>
      <c r="D44" s="8"/>
      <c r="E44" s="8"/>
      <c r="F44" s="8"/>
      <c r="G44" s="8"/>
      <c r="H44" s="8"/>
      <c r="I44" s="8"/>
      <c r="J44" s="9"/>
    </row>
    <row r="45" spans="1:10" x14ac:dyDescent="0.25">
      <c r="A45" s="7"/>
      <c r="B45" s="8"/>
      <c r="C45" s="8"/>
      <c r="D45" s="8"/>
      <c r="E45" s="8"/>
      <c r="F45" s="8"/>
      <c r="G45" s="8"/>
      <c r="H45" s="8"/>
      <c r="I45" s="8"/>
      <c r="J45" s="9"/>
    </row>
    <row r="46" spans="1:10" ht="15.75" thickBot="1" x14ac:dyDescent="0.3">
      <c r="A46" s="7"/>
      <c r="B46" s="17" t="s">
        <v>19</v>
      </c>
      <c r="C46" s="8"/>
      <c r="D46" s="8"/>
      <c r="E46" s="8"/>
      <c r="F46" s="8" t="s">
        <v>25</v>
      </c>
      <c r="G46" s="8"/>
      <c r="H46" s="8"/>
      <c r="I46" s="8"/>
      <c r="J46" s="9"/>
    </row>
    <row r="47" spans="1:10" ht="15.75" thickBot="1" x14ac:dyDescent="0.3">
      <c r="A47" s="7"/>
      <c r="B47" s="169" t="str">
        <f>IF(ISBLANK(Résultats!C4),"",Résultats!C4)</f>
        <v/>
      </c>
      <c r="C47" s="170"/>
      <c r="D47" s="171"/>
      <c r="E47" s="8"/>
      <c r="F47" s="160"/>
      <c r="G47" s="161"/>
      <c r="H47" s="162"/>
      <c r="I47" s="8"/>
      <c r="J47" s="9"/>
    </row>
    <row r="48" spans="1:10" x14ac:dyDescent="0.25">
      <c r="A48" s="7"/>
      <c r="B48" s="8"/>
      <c r="C48" s="8"/>
      <c r="D48" s="8"/>
      <c r="E48" s="8"/>
      <c r="F48" s="163"/>
      <c r="G48" s="164"/>
      <c r="H48" s="165"/>
      <c r="I48" s="8"/>
      <c r="J48" s="9"/>
    </row>
    <row r="49" spans="1:10" x14ac:dyDescent="0.25">
      <c r="A49" s="7"/>
      <c r="B49" s="8"/>
      <c r="C49" s="8"/>
      <c r="D49" s="8"/>
      <c r="E49" s="8"/>
      <c r="F49" s="163"/>
      <c r="G49" s="164"/>
      <c r="H49" s="165"/>
      <c r="I49" s="8"/>
      <c r="J49" s="9"/>
    </row>
    <row r="50" spans="1:10" x14ac:dyDescent="0.25">
      <c r="A50" s="7"/>
      <c r="B50" s="8"/>
      <c r="C50" s="8"/>
      <c r="D50" s="8"/>
      <c r="E50" s="8"/>
      <c r="F50" s="163"/>
      <c r="G50" s="164"/>
      <c r="H50" s="165"/>
      <c r="I50" s="8"/>
      <c r="J50" s="9"/>
    </row>
    <row r="51" spans="1:10" ht="15.75" thickBot="1" x14ac:dyDescent="0.3">
      <c r="A51" s="7"/>
      <c r="B51" s="8"/>
      <c r="C51" s="8"/>
      <c r="D51" s="8"/>
      <c r="E51" s="8"/>
      <c r="F51" s="166"/>
      <c r="G51" s="167"/>
      <c r="H51" s="168"/>
      <c r="I51" s="8"/>
      <c r="J51" s="9"/>
    </row>
    <row r="52" spans="1:10" ht="15.75" thickBot="1" x14ac:dyDescent="0.3">
      <c r="A52" s="82" t="s">
        <v>33</v>
      </c>
      <c r="B52" s="17"/>
      <c r="C52" s="17"/>
      <c r="D52" s="17"/>
      <c r="E52" s="17"/>
      <c r="F52" s="17"/>
      <c r="G52" s="17"/>
      <c r="H52" s="17"/>
      <c r="I52" s="17"/>
      <c r="J52" s="18"/>
    </row>
  </sheetData>
  <sheetProtection algorithmName="SHA-512" hashValue="KYGuNR2dNcD6YenYKl92kWnAHfZT6vMRTY5K4VyURnhHvITi9fxBH4Jb8FdjbIhkrd/UIS2qlBUCkWP48phw0A==" saltValue="GqiVOpiDfQdJNvsjndyk8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codeName="Feuil37">
    <tabColor rgb="FFFFFF00"/>
  </sheetPr>
  <dimension ref="A1:J52"/>
  <sheetViews>
    <sheetView topLeftCell="A4"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34</v>
      </c>
      <c r="B1" s="183"/>
      <c r="C1" s="183"/>
      <c r="D1" s="183"/>
      <c r="E1" s="183"/>
      <c r="F1" s="183"/>
      <c r="G1" s="183"/>
      <c r="H1" s="183"/>
      <c r="I1" s="183"/>
      <c r="J1" s="184"/>
    </row>
    <row r="2" spans="1:10" ht="15.75" thickBot="1" x14ac:dyDescent="0.3">
      <c r="A2" s="19" t="s">
        <v>35</v>
      </c>
      <c r="B2" s="175" t="str">
        <f>IF(ISBLANK(Résultats!A21),"",Résultats!A21)</f>
        <v/>
      </c>
      <c r="C2" s="179"/>
      <c r="D2" s="179"/>
      <c r="E2" s="179"/>
      <c r="F2" s="176"/>
      <c r="G2" s="20" t="s">
        <v>36</v>
      </c>
      <c r="H2" s="20"/>
      <c r="I2" s="175" t="str">
        <f>IF(ISBLANK(Résultats!D21),"",Résultats!D21)</f>
        <v/>
      </c>
      <c r="J2" s="176"/>
    </row>
    <row r="3" spans="1:10" ht="15.75" thickBot="1" x14ac:dyDescent="0.3">
      <c r="A3" s="19" t="s">
        <v>37</v>
      </c>
      <c r="B3" s="20"/>
      <c r="C3" s="175" t="str">
        <f>IF(ISBLANK(Résultats!G21),"",Résultats!G21)</f>
        <v/>
      </c>
      <c r="D3" s="179"/>
      <c r="E3" s="179"/>
      <c r="F3" s="176"/>
      <c r="G3" s="185" t="s">
        <v>38</v>
      </c>
      <c r="H3" s="186"/>
      <c r="I3" s="177" t="str">
        <f>IF(ISBLANK(Résultats!F21),"","moins de 21ans")</f>
        <v/>
      </c>
      <c r="J3" s="178"/>
    </row>
    <row r="4" spans="1:10" ht="15.75" thickBot="1" x14ac:dyDescent="0.3">
      <c r="A4" s="19" t="s">
        <v>17</v>
      </c>
      <c r="B4" s="20"/>
      <c r="C4" s="175" t="str">
        <f>IF(ISBLANK(Résultats!C2),"",(Résultats!C2))</f>
        <v/>
      </c>
      <c r="D4" s="179"/>
      <c r="E4" s="179"/>
      <c r="F4" s="176"/>
      <c r="G4" s="20" t="s">
        <v>18</v>
      </c>
      <c r="H4" s="20"/>
      <c r="I4" s="177" t="str">
        <f>IF(ISBLANK(Résultats!J2),"",Résultats!J2)</f>
        <v/>
      </c>
      <c r="J4" s="178"/>
    </row>
    <row r="5" spans="1:10" x14ac:dyDescent="0.25">
      <c r="A5" s="19" t="s">
        <v>39</v>
      </c>
      <c r="B5" s="20"/>
      <c r="C5" s="20"/>
      <c r="D5" s="20"/>
      <c r="E5" s="20"/>
      <c r="F5" s="20"/>
      <c r="G5" s="20"/>
      <c r="H5" s="20"/>
      <c r="I5" s="58"/>
      <c r="J5" s="21"/>
    </row>
    <row r="6" spans="1:10" x14ac:dyDescent="0.25">
      <c r="A6" s="19" t="s">
        <v>40</v>
      </c>
      <c r="B6" s="20"/>
      <c r="C6" s="20"/>
      <c r="D6" s="20"/>
      <c r="E6" s="20"/>
      <c r="F6" s="20"/>
      <c r="G6" s="20"/>
      <c r="H6" s="20"/>
      <c r="I6" s="20"/>
      <c r="J6" s="21"/>
    </row>
    <row r="7" spans="1:10" x14ac:dyDescent="0.25">
      <c r="A7" s="19" t="s">
        <v>41</v>
      </c>
      <c r="B7" s="20"/>
      <c r="C7" s="20"/>
      <c r="D7" s="20"/>
      <c r="E7" s="20"/>
      <c r="F7" s="20"/>
      <c r="G7" s="20"/>
      <c r="H7" s="20"/>
      <c r="I7" s="20"/>
      <c r="J7" s="21"/>
    </row>
    <row r="8" spans="1:10" x14ac:dyDescent="0.25">
      <c r="A8" s="19" t="s">
        <v>42</v>
      </c>
      <c r="B8" s="20"/>
      <c r="C8" s="20"/>
      <c r="D8" s="20"/>
      <c r="E8" s="20"/>
      <c r="F8" s="20"/>
      <c r="G8" s="20"/>
      <c r="H8" s="20"/>
      <c r="I8" s="20"/>
      <c r="J8" s="21"/>
    </row>
    <row r="9" spans="1:10" x14ac:dyDescent="0.25">
      <c r="A9" s="19"/>
      <c r="B9" s="20"/>
      <c r="C9" s="20"/>
      <c r="D9" s="20"/>
      <c r="E9" s="20"/>
      <c r="F9" s="20"/>
      <c r="G9" s="20"/>
      <c r="H9" s="20"/>
      <c r="I9" s="20"/>
      <c r="J9" s="21"/>
    </row>
    <row r="10" spans="1:10" ht="75" x14ac:dyDescent="0.25">
      <c r="A10" s="20"/>
      <c r="B10" s="22" t="s">
        <v>43</v>
      </c>
      <c r="C10" s="23" t="s">
        <v>28</v>
      </c>
      <c r="D10" s="23" t="s">
        <v>29</v>
      </c>
      <c r="E10" s="23" t="s">
        <v>30</v>
      </c>
      <c r="F10" s="24" t="s">
        <v>31</v>
      </c>
      <c r="G10" s="98"/>
      <c r="H10" s="99"/>
      <c r="I10" s="20"/>
      <c r="J10" s="21"/>
    </row>
    <row r="11" spans="1:10" x14ac:dyDescent="0.25">
      <c r="A11" s="20"/>
      <c r="B11" s="25" t="s">
        <v>44</v>
      </c>
      <c r="C11" s="26">
        <f>FigA1!H$15</f>
        <v>0</v>
      </c>
      <c r="D11" s="26">
        <f>FigA1!I$15</f>
        <v>0</v>
      </c>
      <c r="E11" s="26">
        <f>FigA1!J$15</f>
        <v>0</v>
      </c>
      <c r="F11" s="26">
        <f>FigA1!K$15</f>
        <v>0</v>
      </c>
      <c r="G11" s="100"/>
      <c r="H11" s="101"/>
      <c r="I11" s="20"/>
      <c r="J11" s="21"/>
    </row>
    <row r="12" spans="1:10" x14ac:dyDescent="0.25">
      <c r="A12" s="20"/>
      <c r="B12" s="25" t="s">
        <v>45</v>
      </c>
      <c r="C12" s="26">
        <f>FigA2!H$15</f>
        <v>0</v>
      </c>
      <c r="D12" s="26">
        <f>FigA2!I$15</f>
        <v>0</v>
      </c>
      <c r="E12" s="26">
        <f>FigA2!J$15</f>
        <v>0</v>
      </c>
      <c r="F12" s="26">
        <f>FigA2!K$15</f>
        <v>0</v>
      </c>
      <c r="G12" s="100"/>
      <c r="H12" s="101"/>
      <c r="I12" s="20"/>
      <c r="J12" s="21"/>
    </row>
    <row r="13" spans="1:10" x14ac:dyDescent="0.25">
      <c r="A13" s="20"/>
      <c r="B13" s="25" t="s">
        <v>46</v>
      </c>
      <c r="C13" s="26">
        <f>FigA3!H$15</f>
        <v>0</v>
      </c>
      <c r="D13" s="26">
        <f>FigA3!I$15</f>
        <v>0</v>
      </c>
      <c r="E13" s="26">
        <f>FigA3!J$15</f>
        <v>0</v>
      </c>
      <c r="F13" s="26">
        <f>FigA3!K$15</f>
        <v>0</v>
      </c>
      <c r="G13" s="100"/>
      <c r="H13" s="101"/>
      <c r="I13" s="20"/>
      <c r="J13" s="21"/>
    </row>
    <row r="14" spans="1:10" x14ac:dyDescent="0.25">
      <c r="A14" s="20"/>
      <c r="B14" s="25" t="s">
        <v>47</v>
      </c>
      <c r="C14" s="26">
        <f>FigA4!H$15</f>
        <v>0</v>
      </c>
      <c r="D14" s="26">
        <f>FigA4!I$15</f>
        <v>0</v>
      </c>
      <c r="E14" s="26">
        <f>FigA4!J$15</f>
        <v>0</v>
      </c>
      <c r="F14" s="26">
        <f>FigA4!K$15</f>
        <v>0</v>
      </c>
      <c r="G14" s="100"/>
      <c r="H14" s="101"/>
      <c r="I14" s="20"/>
      <c r="J14" s="21"/>
    </row>
    <row r="15" spans="1:10" x14ac:dyDescent="0.25">
      <c r="A15" s="20"/>
      <c r="B15" s="25" t="s">
        <v>48</v>
      </c>
      <c r="C15" s="26">
        <f>FigB1!H$15</f>
        <v>0</v>
      </c>
      <c r="D15" s="26">
        <f>FigB1!I$15</f>
        <v>0</v>
      </c>
      <c r="E15" s="26">
        <f>FigB1!J$15</f>
        <v>0</v>
      </c>
      <c r="F15" s="26">
        <f>FigB1!K$15</f>
        <v>0</v>
      </c>
      <c r="G15" s="100"/>
      <c r="H15" s="101"/>
      <c r="I15" s="20"/>
      <c r="J15" s="21"/>
    </row>
    <row r="16" spans="1:10" x14ac:dyDescent="0.25">
      <c r="A16" s="20"/>
      <c r="B16" s="25" t="s">
        <v>49</v>
      </c>
      <c r="C16" s="26">
        <f>FigB2!H$15</f>
        <v>0</v>
      </c>
      <c r="D16" s="26">
        <f>FigB2!I$15</f>
        <v>0</v>
      </c>
      <c r="E16" s="26">
        <f>FigB2!J$15</f>
        <v>0</v>
      </c>
      <c r="F16" s="26">
        <f>FigB2!K$15</f>
        <v>0</v>
      </c>
      <c r="G16" s="100"/>
      <c r="H16" s="101"/>
      <c r="I16" s="20"/>
      <c r="J16" s="21"/>
    </row>
    <row r="17" spans="1:10" x14ac:dyDescent="0.25">
      <c r="A17" s="20"/>
      <c r="B17" s="25" t="s">
        <v>50</v>
      </c>
      <c r="C17" s="26">
        <f>FigB3!H$15</f>
        <v>0</v>
      </c>
      <c r="D17" s="26">
        <f>FigB3!I$15</f>
        <v>0</v>
      </c>
      <c r="E17" s="26">
        <f>FigB3!J$15</f>
        <v>0</v>
      </c>
      <c r="F17" s="26">
        <f>FigB3!K$15</f>
        <v>0</v>
      </c>
      <c r="G17" s="100"/>
      <c r="H17" s="101"/>
      <c r="I17" s="20"/>
      <c r="J17" s="21"/>
    </row>
    <row r="18" spans="1:10" x14ac:dyDescent="0.25">
      <c r="A18" s="20"/>
      <c r="B18" s="25" t="s">
        <v>51</v>
      </c>
      <c r="C18" s="26">
        <f>FigB4!H$15</f>
        <v>0</v>
      </c>
      <c r="D18" s="26">
        <f>FigB4!I$15</f>
        <v>0</v>
      </c>
      <c r="E18" s="26">
        <f>FigB4!J$15</f>
        <v>0</v>
      </c>
      <c r="F18" s="26">
        <f>FigB4!K$15</f>
        <v>0</v>
      </c>
      <c r="G18" s="100"/>
      <c r="H18" s="101"/>
      <c r="I18" s="20"/>
      <c r="J18" s="21"/>
    </row>
    <row r="19" spans="1:10" x14ac:dyDescent="0.25">
      <c r="A19" s="20"/>
      <c r="B19" s="25" t="s">
        <v>52</v>
      </c>
      <c r="C19" s="26">
        <f>FigC1!H$15</f>
        <v>0</v>
      </c>
      <c r="D19" s="26">
        <f>FigC1!I$15</f>
        <v>0</v>
      </c>
      <c r="E19" s="26">
        <f>FigC1!J$15</f>
        <v>0</v>
      </c>
      <c r="F19" s="26">
        <f>FigC1!K$15</f>
        <v>0</v>
      </c>
      <c r="G19" s="100"/>
      <c r="H19" s="101"/>
      <c r="I19" s="20"/>
      <c r="J19" s="21"/>
    </row>
    <row r="20" spans="1:10" x14ac:dyDescent="0.25">
      <c r="A20" s="20"/>
      <c r="B20" s="25" t="s">
        <v>53</v>
      </c>
      <c r="C20" s="26">
        <f>FigC2!H$15</f>
        <v>0</v>
      </c>
      <c r="D20" s="26">
        <f>FigC2!I$15</f>
        <v>0</v>
      </c>
      <c r="E20" s="26">
        <f>FigC2!J$15</f>
        <v>0</v>
      </c>
      <c r="F20" s="26">
        <f>FigC2!K$15</f>
        <v>0</v>
      </c>
      <c r="G20" s="100"/>
      <c r="H20" s="101"/>
      <c r="I20" s="20"/>
      <c r="J20" s="21"/>
    </row>
    <row r="21" spans="1:10" x14ac:dyDescent="0.25">
      <c r="A21" s="20"/>
      <c r="B21" s="25" t="s">
        <v>54</v>
      </c>
      <c r="C21" s="26">
        <f>FigC3!H$15</f>
        <v>0</v>
      </c>
      <c r="D21" s="26">
        <f>FigC3!I$15</f>
        <v>0</v>
      </c>
      <c r="E21" s="26">
        <f>FigC3!J$15</f>
        <v>0</v>
      </c>
      <c r="F21" s="26">
        <f>FigC3!K$15</f>
        <v>0</v>
      </c>
      <c r="G21" s="100"/>
      <c r="H21" s="101"/>
      <c r="I21" s="20"/>
      <c r="J21" s="21"/>
    </row>
    <row r="22" spans="1:10" x14ac:dyDescent="0.25">
      <c r="A22" s="20"/>
      <c r="B22" s="25" t="s">
        <v>55</v>
      </c>
      <c r="C22" s="26">
        <f>FigD1!H$15</f>
        <v>0</v>
      </c>
      <c r="D22" s="26">
        <f>FigD1!I$15</f>
        <v>0</v>
      </c>
      <c r="E22" s="26">
        <f>FigD1!J$15</f>
        <v>0</v>
      </c>
      <c r="F22" s="26">
        <f>FigD1!K$15</f>
        <v>0</v>
      </c>
      <c r="G22" s="100"/>
      <c r="H22" s="101"/>
      <c r="I22" s="20"/>
      <c r="J22" s="21"/>
    </row>
    <row r="23" spans="1:10" x14ac:dyDescent="0.25">
      <c r="A23" s="20"/>
      <c r="B23" s="25" t="s">
        <v>56</v>
      </c>
      <c r="C23" s="26">
        <f>FigD2!H$15</f>
        <v>0</v>
      </c>
      <c r="D23" s="26">
        <f>FigD2!I$15</f>
        <v>0</v>
      </c>
      <c r="E23" s="26">
        <f>FigD2!J$15</f>
        <v>0</v>
      </c>
      <c r="F23" s="26">
        <f>FigD2!K$15</f>
        <v>0</v>
      </c>
      <c r="G23" s="100"/>
      <c r="H23" s="101"/>
      <c r="I23" s="20"/>
      <c r="J23" s="21"/>
    </row>
    <row r="24" spans="1:10" x14ac:dyDescent="0.25">
      <c r="A24" s="20"/>
      <c r="B24" s="25" t="s">
        <v>57</v>
      </c>
      <c r="C24" s="26">
        <f>FigD3!H$15</f>
        <v>0</v>
      </c>
      <c r="D24" s="26">
        <f>FigD3!I$15</f>
        <v>0</v>
      </c>
      <c r="E24" s="26">
        <f>FigD3!J$15</f>
        <v>0</v>
      </c>
      <c r="F24" s="26">
        <f>FigD3!K$15</f>
        <v>0</v>
      </c>
      <c r="G24" s="100"/>
      <c r="H24" s="101"/>
      <c r="I24" s="20"/>
      <c r="J24" s="21"/>
    </row>
    <row r="25" spans="1:10" x14ac:dyDescent="0.25">
      <c r="A25" s="20"/>
      <c r="B25" s="25" t="s">
        <v>58</v>
      </c>
      <c r="C25" s="26">
        <f>FigE1!H$15</f>
        <v>0</v>
      </c>
      <c r="D25" s="26">
        <f>FigE1!I$15</f>
        <v>0</v>
      </c>
      <c r="E25" s="26">
        <f>FigE1!J$15</f>
        <v>0</v>
      </c>
      <c r="F25" s="26">
        <f>FigE1!K$15</f>
        <v>0</v>
      </c>
      <c r="G25" s="100"/>
      <c r="H25" s="101"/>
      <c r="I25" s="20"/>
      <c r="J25" s="21"/>
    </row>
    <row r="26" spans="1:10" x14ac:dyDescent="0.25">
      <c r="A26" s="20"/>
      <c r="B26" s="25" t="s">
        <v>59</v>
      </c>
      <c r="C26" s="26">
        <f>FigE2!H$15</f>
        <v>0</v>
      </c>
      <c r="D26" s="26">
        <f>FigE2!I$15</f>
        <v>0</v>
      </c>
      <c r="E26" s="26">
        <f>FigE2!J$15</f>
        <v>0</v>
      </c>
      <c r="F26" s="26">
        <f>FigE2!K$15</f>
        <v>0</v>
      </c>
      <c r="G26" s="100"/>
      <c r="H26" s="101"/>
      <c r="I26" s="20"/>
      <c r="J26" s="21"/>
    </row>
    <row r="27" spans="1:10" x14ac:dyDescent="0.25">
      <c r="A27" s="20"/>
      <c r="B27" s="25" t="s">
        <v>60</v>
      </c>
      <c r="C27" s="26">
        <f>FigE3!H$15</f>
        <v>0</v>
      </c>
      <c r="D27" s="26">
        <f>FigE3!I$15</f>
        <v>0</v>
      </c>
      <c r="E27" s="26">
        <f>FigE3!J$15</f>
        <v>0</v>
      </c>
      <c r="F27" s="26">
        <f>FigE3!K$15</f>
        <v>0</v>
      </c>
      <c r="G27" s="100"/>
      <c r="H27" s="101"/>
      <c r="I27" s="20"/>
      <c r="J27" s="21"/>
    </row>
    <row r="28" spans="1:10" x14ac:dyDescent="0.25">
      <c r="A28" s="20"/>
      <c r="B28" s="25" t="s">
        <v>61</v>
      </c>
      <c r="C28" s="26">
        <f>FigF1!H$15</f>
        <v>0</v>
      </c>
      <c r="D28" s="26">
        <f>FigF1!I$15</f>
        <v>0</v>
      </c>
      <c r="E28" s="26">
        <f>FigF1!J$15</f>
        <v>0</v>
      </c>
      <c r="F28" s="26">
        <f>FigF1!K$15</f>
        <v>0</v>
      </c>
      <c r="G28" s="100"/>
      <c r="H28" s="101"/>
      <c r="I28" s="20"/>
      <c r="J28" s="21"/>
    </row>
    <row r="29" spans="1:10" x14ac:dyDescent="0.25">
      <c r="A29" s="20"/>
      <c r="B29" s="25" t="s">
        <v>62</v>
      </c>
      <c r="C29" s="26">
        <f>FigF2!H$15</f>
        <v>0</v>
      </c>
      <c r="D29" s="26">
        <f>FigF2!I$15</f>
        <v>0</v>
      </c>
      <c r="E29" s="26">
        <f>FigF2!J$15</f>
        <v>0</v>
      </c>
      <c r="F29" s="26">
        <f>FigF2!K$15</f>
        <v>0</v>
      </c>
      <c r="G29" s="100"/>
      <c r="H29" s="101"/>
      <c r="I29" s="20"/>
      <c r="J29" s="21"/>
    </row>
    <row r="30" spans="1:10" x14ac:dyDescent="0.25">
      <c r="A30" s="20"/>
      <c r="B30" s="25" t="s">
        <v>63</v>
      </c>
      <c r="C30" s="26">
        <f>FigF3!H$15</f>
        <v>0</v>
      </c>
      <c r="D30" s="26">
        <f>FigF3!I$15</f>
        <v>0</v>
      </c>
      <c r="E30" s="26">
        <f>FigF3!J$15</f>
        <v>0</v>
      </c>
      <c r="F30" s="26">
        <f>FigF3!K$15</f>
        <v>0</v>
      </c>
      <c r="G30" s="100"/>
      <c r="H30" s="101"/>
      <c r="I30" s="20"/>
      <c r="J30" s="21"/>
    </row>
    <row r="31" spans="1:10" x14ac:dyDescent="0.25">
      <c r="A31" s="20"/>
      <c r="B31" s="25"/>
      <c r="C31" s="26"/>
      <c r="D31" s="26"/>
      <c r="E31" s="26"/>
      <c r="F31" s="26"/>
      <c r="G31" s="100"/>
      <c r="H31" s="101"/>
      <c r="I31" s="20"/>
      <c r="J31" s="21"/>
    </row>
    <row r="32" spans="1:10" x14ac:dyDescent="0.25">
      <c r="A32" s="20"/>
      <c r="B32" s="25"/>
      <c r="C32" s="26"/>
      <c r="D32" s="26"/>
      <c r="E32" s="26"/>
      <c r="F32" s="26"/>
      <c r="G32" s="100"/>
      <c r="H32" s="101"/>
      <c r="I32" s="20"/>
      <c r="J32" s="21"/>
    </row>
    <row r="33" spans="1:10" x14ac:dyDescent="0.25">
      <c r="A33" s="20"/>
      <c r="B33" s="25"/>
      <c r="C33" s="26"/>
      <c r="D33" s="26"/>
      <c r="E33" s="26"/>
      <c r="F33" s="26"/>
      <c r="G33" s="100"/>
      <c r="H33" s="101"/>
      <c r="I33" s="20"/>
      <c r="J33" s="21"/>
    </row>
    <row r="34" spans="1:10" x14ac:dyDescent="0.25">
      <c r="A34" s="20"/>
      <c r="B34" s="25"/>
      <c r="C34" s="26"/>
      <c r="D34" s="26"/>
      <c r="E34" s="26"/>
      <c r="F34" s="26"/>
      <c r="G34" s="100"/>
      <c r="H34" s="101"/>
      <c r="I34" s="20"/>
      <c r="J34" s="21"/>
    </row>
    <row r="35" spans="1:10" x14ac:dyDescent="0.25">
      <c r="A35" s="20"/>
      <c r="B35" s="27"/>
      <c r="C35" s="27"/>
      <c r="D35" s="28"/>
      <c r="E35" s="26" t="s">
        <v>64</v>
      </c>
      <c r="F35" s="80">
        <f>SUM(F11:F34)</f>
        <v>0</v>
      </c>
      <c r="G35" s="100"/>
      <c r="H35" s="20"/>
      <c r="I35" s="20"/>
      <c r="J35" s="21"/>
    </row>
    <row r="36" spans="1:10" x14ac:dyDescent="0.25">
      <c r="A36" s="20"/>
      <c r="B36" s="20"/>
      <c r="C36" s="20"/>
      <c r="D36" s="20"/>
      <c r="E36" s="27"/>
      <c r="F36" s="105"/>
      <c r="G36" s="20"/>
      <c r="H36" s="20"/>
      <c r="I36" s="20"/>
      <c r="J36" s="21"/>
    </row>
    <row r="37" spans="1:10" x14ac:dyDescent="0.25">
      <c r="A37" s="20"/>
      <c r="B37" s="20"/>
      <c r="C37" s="20"/>
      <c r="D37" s="20"/>
      <c r="E37" s="20"/>
      <c r="F37" s="20"/>
      <c r="G37" s="20"/>
      <c r="H37" s="20"/>
      <c r="I37" s="20"/>
      <c r="J37" s="21"/>
    </row>
    <row r="38" spans="1:10" x14ac:dyDescent="0.25">
      <c r="A38" s="19"/>
      <c r="B38" s="20"/>
      <c r="C38" s="20"/>
      <c r="D38" s="20"/>
      <c r="E38" s="20"/>
      <c r="F38" s="20"/>
      <c r="G38" s="20"/>
      <c r="H38" s="20"/>
      <c r="I38" s="20"/>
      <c r="J38" s="21"/>
    </row>
    <row r="39" spans="1:10" x14ac:dyDescent="0.25">
      <c r="A39" s="19"/>
      <c r="B39" s="20"/>
      <c r="C39" s="20"/>
      <c r="D39" s="20"/>
      <c r="E39" s="20"/>
      <c r="F39" s="20"/>
      <c r="G39" s="20"/>
      <c r="H39" s="20"/>
      <c r="I39" s="20"/>
      <c r="J39" s="21"/>
    </row>
    <row r="40" spans="1:10" x14ac:dyDescent="0.25">
      <c r="A40" s="19"/>
      <c r="B40" s="20"/>
      <c r="C40" s="20"/>
      <c r="D40" s="20"/>
      <c r="E40" s="20"/>
      <c r="F40" s="20"/>
      <c r="G40" s="20"/>
      <c r="H40" s="20"/>
      <c r="I40" s="20"/>
      <c r="J40" s="21"/>
    </row>
    <row r="41" spans="1:10" x14ac:dyDescent="0.25">
      <c r="A41" s="19"/>
      <c r="B41" s="20"/>
      <c r="C41" s="20"/>
      <c r="D41" s="20"/>
      <c r="E41" s="20"/>
      <c r="F41" s="20"/>
      <c r="G41" s="20"/>
      <c r="H41" s="20"/>
      <c r="I41" s="20"/>
      <c r="J41" s="21"/>
    </row>
    <row r="42" spans="1:10" x14ac:dyDescent="0.25">
      <c r="A42" s="19"/>
      <c r="B42" s="20"/>
      <c r="C42" s="20"/>
      <c r="D42" s="20"/>
      <c r="E42" s="20"/>
      <c r="F42" s="20"/>
      <c r="G42" s="20"/>
      <c r="H42" s="20"/>
      <c r="I42" s="20"/>
      <c r="J42" s="21"/>
    </row>
    <row r="43" spans="1:10" x14ac:dyDescent="0.25">
      <c r="A43" s="19"/>
      <c r="B43" s="20"/>
      <c r="C43" s="20"/>
      <c r="D43" s="20"/>
      <c r="E43" s="20"/>
      <c r="F43" s="20"/>
      <c r="G43" s="20"/>
      <c r="H43" s="20"/>
      <c r="I43" s="20"/>
      <c r="J43" s="21"/>
    </row>
    <row r="44" spans="1:10" x14ac:dyDescent="0.25">
      <c r="A44" s="19"/>
      <c r="B44" s="20"/>
      <c r="C44" s="20"/>
      <c r="D44" s="20"/>
      <c r="E44" s="20"/>
      <c r="F44" s="20"/>
      <c r="G44" s="20"/>
      <c r="H44" s="20"/>
      <c r="I44" s="20"/>
      <c r="J44" s="21"/>
    </row>
    <row r="45" spans="1:10" x14ac:dyDescent="0.25">
      <c r="A45" s="19"/>
      <c r="B45" s="20"/>
      <c r="C45" s="20"/>
      <c r="D45" s="20"/>
      <c r="E45" s="20"/>
      <c r="F45" s="20"/>
      <c r="G45" s="20"/>
      <c r="H45" s="20"/>
      <c r="I45" s="20"/>
      <c r="J45" s="21"/>
    </row>
    <row r="46" spans="1:10" ht="15.75" thickBot="1" x14ac:dyDescent="0.3">
      <c r="A46" s="19"/>
      <c r="B46" s="29" t="s">
        <v>19</v>
      </c>
      <c r="C46" s="20"/>
      <c r="D46" s="20"/>
      <c r="E46" s="20"/>
      <c r="F46" s="20" t="s">
        <v>25</v>
      </c>
      <c r="G46" s="20"/>
      <c r="H46" s="20"/>
      <c r="I46" s="20"/>
      <c r="J46" s="21"/>
    </row>
    <row r="47" spans="1:10" ht="15.75" thickBot="1" x14ac:dyDescent="0.3">
      <c r="A47" s="19"/>
      <c r="B47" s="169" t="str">
        <f>IF(ISBLANK(Résultats!C4),"",Résultats!C4)</f>
        <v/>
      </c>
      <c r="C47" s="170"/>
      <c r="D47" s="171"/>
      <c r="E47" s="20"/>
      <c r="F47" s="160"/>
      <c r="G47" s="161"/>
      <c r="H47" s="162"/>
      <c r="I47" s="20"/>
      <c r="J47" s="21"/>
    </row>
    <row r="48" spans="1:10" x14ac:dyDescent="0.25">
      <c r="A48" s="19"/>
      <c r="B48" s="20"/>
      <c r="C48" s="20"/>
      <c r="D48" s="20"/>
      <c r="E48" s="20"/>
      <c r="F48" s="163"/>
      <c r="G48" s="164"/>
      <c r="H48" s="165"/>
      <c r="I48" s="20"/>
      <c r="J48" s="21"/>
    </row>
    <row r="49" spans="1:10" x14ac:dyDescent="0.25">
      <c r="A49" s="19"/>
      <c r="B49" s="20"/>
      <c r="C49" s="20"/>
      <c r="D49" s="20"/>
      <c r="E49" s="20"/>
      <c r="F49" s="163"/>
      <c r="G49" s="164"/>
      <c r="H49" s="165"/>
      <c r="I49" s="20"/>
      <c r="J49" s="21"/>
    </row>
    <row r="50" spans="1:10" x14ac:dyDescent="0.25">
      <c r="A50" s="19"/>
      <c r="B50" s="20"/>
      <c r="C50" s="20"/>
      <c r="D50" s="20"/>
      <c r="E50" s="20"/>
      <c r="F50" s="163"/>
      <c r="G50" s="164"/>
      <c r="H50" s="165"/>
      <c r="I50" s="20"/>
      <c r="J50" s="21"/>
    </row>
    <row r="51" spans="1:10" ht="15.75" thickBot="1" x14ac:dyDescent="0.3">
      <c r="A51" s="19"/>
      <c r="B51" s="20"/>
      <c r="C51" s="20"/>
      <c r="D51" s="20"/>
      <c r="E51" s="20"/>
      <c r="F51" s="166"/>
      <c r="G51" s="167"/>
      <c r="H51" s="168"/>
      <c r="I51" s="20"/>
      <c r="J51" s="21"/>
    </row>
    <row r="52" spans="1:10" ht="15.75" thickBot="1" x14ac:dyDescent="0.3">
      <c r="A52" s="85" t="s">
        <v>33</v>
      </c>
      <c r="B52" s="29"/>
      <c r="C52" s="29"/>
      <c r="D52" s="29"/>
      <c r="E52" s="29"/>
      <c r="F52" s="29"/>
      <c r="G52" s="29"/>
      <c r="H52" s="29"/>
      <c r="I52" s="29"/>
      <c r="J52" s="30"/>
    </row>
  </sheetData>
  <sheetProtection algorithmName="SHA-512" hashValue="CzmQBPRufqGYMOMCsLojSwOh9OMMSvSg8DlYeWhxS74qWczFOdiXaJm8O4h1ui66bKUTlNl9k1v4Ei+7Mu8Okg==" saltValue="18pxO2qsSDpn71Di2dK+A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codeName="Feuil38">
    <tabColor theme="9" tint="0.79998168889431442"/>
  </sheetPr>
  <dimension ref="A1:J52"/>
  <sheetViews>
    <sheetView topLeftCell="A10"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34</v>
      </c>
      <c r="B1" s="188"/>
      <c r="C1" s="188"/>
      <c r="D1" s="188"/>
      <c r="E1" s="188"/>
      <c r="F1" s="188"/>
      <c r="G1" s="188"/>
      <c r="H1" s="188"/>
      <c r="I1" s="188"/>
      <c r="J1" s="189"/>
    </row>
    <row r="2" spans="1:10" ht="15.75" thickBot="1" x14ac:dyDescent="0.3">
      <c r="A2" s="31" t="s">
        <v>35</v>
      </c>
      <c r="B2" s="175" t="str">
        <f>IF(ISBLANK(Résultats!A22),"",Résultats!A22)</f>
        <v/>
      </c>
      <c r="C2" s="179"/>
      <c r="D2" s="179"/>
      <c r="E2" s="179"/>
      <c r="F2" s="176"/>
      <c r="G2" s="32" t="s">
        <v>36</v>
      </c>
      <c r="H2" s="32"/>
      <c r="I2" s="175" t="str">
        <f>IF(ISBLANK(Résultats!D22),"",Résultats!D22)</f>
        <v/>
      </c>
      <c r="J2" s="176"/>
    </row>
    <row r="3" spans="1:10" ht="15.75" thickBot="1" x14ac:dyDescent="0.3">
      <c r="A3" s="31" t="s">
        <v>37</v>
      </c>
      <c r="B3" s="32"/>
      <c r="C3" s="175" t="str">
        <f>IF(ISBLANK(Résultats!G22),"",Résultats!G22)</f>
        <v/>
      </c>
      <c r="D3" s="179"/>
      <c r="E3" s="179"/>
      <c r="F3" s="176"/>
      <c r="G3" s="190" t="s">
        <v>38</v>
      </c>
      <c r="H3" s="191"/>
      <c r="I3" s="177" t="str">
        <f>IF(ISBLANK(Résultats!F22),"","moins de 21ans")</f>
        <v/>
      </c>
      <c r="J3" s="178"/>
    </row>
    <row r="4" spans="1:10" ht="15.75" thickBot="1" x14ac:dyDescent="0.3">
      <c r="A4" s="31" t="s">
        <v>17</v>
      </c>
      <c r="B4" s="32"/>
      <c r="C4" s="175" t="str">
        <f>IF(ISBLANK(Résultats!C2),"",(Résultats!C2))</f>
        <v/>
      </c>
      <c r="D4" s="179"/>
      <c r="E4" s="179"/>
      <c r="F4" s="176"/>
      <c r="G4" s="32" t="s">
        <v>18</v>
      </c>
      <c r="H4" s="32"/>
      <c r="I4" s="177" t="str">
        <f>IF(ISBLANK(Résultats!J2),"",Résultats!J2)</f>
        <v/>
      </c>
      <c r="J4" s="178"/>
    </row>
    <row r="5" spans="1:10" x14ac:dyDescent="0.25">
      <c r="A5" s="31" t="s">
        <v>39</v>
      </c>
      <c r="B5" s="32"/>
      <c r="C5" s="32"/>
      <c r="D5" s="32"/>
      <c r="E5" s="32"/>
      <c r="F5" s="32"/>
      <c r="G5" s="32"/>
      <c r="H5" s="32"/>
      <c r="I5" s="57"/>
      <c r="J5" s="33"/>
    </row>
    <row r="6" spans="1:10" x14ac:dyDescent="0.25">
      <c r="A6" s="31" t="s">
        <v>40</v>
      </c>
      <c r="B6" s="32"/>
      <c r="C6" s="32"/>
      <c r="D6" s="32"/>
      <c r="E6" s="32"/>
      <c r="F6" s="32"/>
      <c r="G6" s="32"/>
      <c r="H6" s="32"/>
      <c r="I6" s="32"/>
      <c r="J6" s="33"/>
    </row>
    <row r="7" spans="1:10" x14ac:dyDescent="0.25">
      <c r="A7" s="31" t="s">
        <v>41</v>
      </c>
      <c r="B7" s="32"/>
      <c r="C7" s="32"/>
      <c r="D7" s="32"/>
      <c r="E7" s="32"/>
      <c r="F7" s="32"/>
      <c r="G7" s="32"/>
      <c r="H7" s="32"/>
      <c r="I7" s="32"/>
      <c r="J7" s="33"/>
    </row>
    <row r="8" spans="1:10" x14ac:dyDescent="0.25">
      <c r="A8" s="31" t="s">
        <v>42</v>
      </c>
      <c r="B8" s="32"/>
      <c r="C8" s="32"/>
      <c r="D8" s="32"/>
      <c r="E8" s="32"/>
      <c r="F8" s="32"/>
      <c r="G8" s="32"/>
      <c r="H8" s="32"/>
      <c r="I8" s="32"/>
      <c r="J8" s="33"/>
    </row>
    <row r="9" spans="1:10" x14ac:dyDescent="0.25">
      <c r="A9" s="31"/>
      <c r="B9" s="32"/>
      <c r="C9" s="32"/>
      <c r="D9" s="32"/>
      <c r="E9" s="32"/>
      <c r="F9" s="32"/>
      <c r="G9" s="32"/>
      <c r="H9" s="32"/>
      <c r="I9" s="32"/>
      <c r="J9" s="33"/>
    </row>
    <row r="10" spans="1:10" ht="75" x14ac:dyDescent="0.25">
      <c r="A10" s="32"/>
      <c r="B10" s="34" t="s">
        <v>43</v>
      </c>
      <c r="C10" s="35" t="s">
        <v>28</v>
      </c>
      <c r="D10" s="35" t="s">
        <v>29</v>
      </c>
      <c r="E10" s="35" t="s">
        <v>30</v>
      </c>
      <c r="F10" s="36" t="s">
        <v>31</v>
      </c>
      <c r="G10" s="94"/>
      <c r="H10" s="95"/>
      <c r="I10" s="32"/>
      <c r="J10" s="33"/>
    </row>
    <row r="11" spans="1:10" x14ac:dyDescent="0.25">
      <c r="A11" s="32"/>
      <c r="B11" s="37" t="s">
        <v>44</v>
      </c>
      <c r="C11" s="38">
        <f>FigA1!H$16</f>
        <v>0</v>
      </c>
      <c r="D11" s="38">
        <f>FigA1!I$16</f>
        <v>0</v>
      </c>
      <c r="E11" s="38">
        <f>FigA1!J$16</f>
        <v>0</v>
      </c>
      <c r="F11" s="38">
        <f>FigA1!K$16</f>
        <v>0</v>
      </c>
      <c r="G11" s="96"/>
      <c r="H11" s="97"/>
      <c r="I11" s="32"/>
      <c r="J11" s="33"/>
    </row>
    <row r="12" spans="1:10" x14ac:dyDescent="0.25">
      <c r="A12" s="32"/>
      <c r="B12" s="37" t="s">
        <v>45</v>
      </c>
      <c r="C12" s="38">
        <f>FigA2!H$16</f>
        <v>0</v>
      </c>
      <c r="D12" s="38">
        <f>FigA2!I$16</f>
        <v>0</v>
      </c>
      <c r="E12" s="38">
        <f>FigA2!J$16</f>
        <v>0</v>
      </c>
      <c r="F12" s="38">
        <f>FigA2!K$16</f>
        <v>0</v>
      </c>
      <c r="G12" s="96"/>
      <c r="H12" s="97"/>
      <c r="I12" s="32"/>
      <c r="J12" s="33"/>
    </row>
    <row r="13" spans="1:10" x14ac:dyDescent="0.25">
      <c r="A13" s="32"/>
      <c r="B13" s="37" t="s">
        <v>46</v>
      </c>
      <c r="C13" s="38">
        <f>FigA3!H$16</f>
        <v>0</v>
      </c>
      <c r="D13" s="38">
        <f>FigA3!I$16</f>
        <v>0</v>
      </c>
      <c r="E13" s="38">
        <f>FigA3!J$16</f>
        <v>0</v>
      </c>
      <c r="F13" s="38">
        <f>FigA3!K$16</f>
        <v>0</v>
      </c>
      <c r="G13" s="96"/>
      <c r="H13" s="97"/>
      <c r="I13" s="32"/>
      <c r="J13" s="33"/>
    </row>
    <row r="14" spans="1:10" x14ac:dyDescent="0.25">
      <c r="A14" s="32"/>
      <c r="B14" s="37" t="s">
        <v>47</v>
      </c>
      <c r="C14" s="38">
        <f>FigA4!H$16</f>
        <v>0</v>
      </c>
      <c r="D14" s="38">
        <f>FigA4!I$16</f>
        <v>0</v>
      </c>
      <c r="E14" s="38">
        <f>FigA4!J$16</f>
        <v>0</v>
      </c>
      <c r="F14" s="38">
        <f>FigA4!K$16</f>
        <v>0</v>
      </c>
      <c r="G14" s="96"/>
      <c r="H14" s="97"/>
      <c r="I14" s="32"/>
      <c r="J14" s="33"/>
    </row>
    <row r="15" spans="1:10" x14ac:dyDescent="0.25">
      <c r="A15" s="32"/>
      <c r="B15" s="37" t="s">
        <v>48</v>
      </c>
      <c r="C15" s="38">
        <f>FigB1!H$16</f>
        <v>0</v>
      </c>
      <c r="D15" s="38">
        <f>FigB1!I$16</f>
        <v>0</v>
      </c>
      <c r="E15" s="38">
        <f>FigB1!J$16</f>
        <v>0</v>
      </c>
      <c r="F15" s="38">
        <f>FigB1!K$16</f>
        <v>0</v>
      </c>
      <c r="G15" s="96"/>
      <c r="H15" s="97"/>
      <c r="I15" s="32"/>
      <c r="J15" s="33"/>
    </row>
    <row r="16" spans="1:10" x14ac:dyDescent="0.25">
      <c r="A16" s="32"/>
      <c r="B16" s="37" t="s">
        <v>49</v>
      </c>
      <c r="C16" s="38">
        <f>FigB2!H$16</f>
        <v>0</v>
      </c>
      <c r="D16" s="38">
        <f>FigB2!I$16</f>
        <v>0</v>
      </c>
      <c r="E16" s="38">
        <f>FigB2!J$16</f>
        <v>0</v>
      </c>
      <c r="F16" s="38">
        <f>FigB2!K$16</f>
        <v>0</v>
      </c>
      <c r="G16" s="96"/>
      <c r="H16" s="97"/>
      <c r="I16" s="32"/>
      <c r="J16" s="33"/>
    </row>
    <row r="17" spans="1:10" x14ac:dyDescent="0.25">
      <c r="A17" s="32"/>
      <c r="B17" s="37" t="s">
        <v>50</v>
      </c>
      <c r="C17" s="38">
        <f>FigB3!H$16</f>
        <v>0</v>
      </c>
      <c r="D17" s="38">
        <f>FigB3!I$16</f>
        <v>0</v>
      </c>
      <c r="E17" s="38">
        <f>FigB3!J$16</f>
        <v>0</v>
      </c>
      <c r="F17" s="38">
        <f>FigB3!K$16</f>
        <v>0</v>
      </c>
      <c r="G17" s="96"/>
      <c r="H17" s="97"/>
      <c r="I17" s="32"/>
      <c r="J17" s="33"/>
    </row>
    <row r="18" spans="1:10" x14ac:dyDescent="0.25">
      <c r="A18" s="32"/>
      <c r="B18" s="37" t="s">
        <v>51</v>
      </c>
      <c r="C18" s="38">
        <f>FigB4!H$16</f>
        <v>0</v>
      </c>
      <c r="D18" s="38">
        <f>FigB4!I$16</f>
        <v>0</v>
      </c>
      <c r="E18" s="38">
        <f>FigB4!J$16</f>
        <v>0</v>
      </c>
      <c r="F18" s="38">
        <f>FigB4!K$16</f>
        <v>0</v>
      </c>
      <c r="G18" s="96"/>
      <c r="H18" s="97"/>
      <c r="I18" s="32"/>
      <c r="J18" s="33"/>
    </row>
    <row r="19" spans="1:10" x14ac:dyDescent="0.25">
      <c r="A19" s="32"/>
      <c r="B19" s="37" t="s">
        <v>52</v>
      </c>
      <c r="C19" s="38">
        <f>FigC1!H$16</f>
        <v>0</v>
      </c>
      <c r="D19" s="38">
        <f>FigC1!I$16</f>
        <v>0</v>
      </c>
      <c r="E19" s="38">
        <f>FigC1!J$16</f>
        <v>0</v>
      </c>
      <c r="F19" s="38">
        <f>FigC1!K$16</f>
        <v>0</v>
      </c>
      <c r="G19" s="96"/>
      <c r="H19" s="97"/>
      <c r="I19" s="32"/>
      <c r="J19" s="33"/>
    </row>
    <row r="20" spans="1:10" x14ac:dyDescent="0.25">
      <c r="A20" s="32"/>
      <c r="B20" s="37" t="s">
        <v>53</v>
      </c>
      <c r="C20" s="38">
        <f>FigC2!H$16</f>
        <v>0</v>
      </c>
      <c r="D20" s="38">
        <f>FigC2!I$16</f>
        <v>0</v>
      </c>
      <c r="E20" s="38">
        <f>FigC2!J$16</f>
        <v>0</v>
      </c>
      <c r="F20" s="38">
        <f>FigC2!K$16</f>
        <v>0</v>
      </c>
      <c r="G20" s="96"/>
      <c r="H20" s="97"/>
      <c r="I20" s="32"/>
      <c r="J20" s="33"/>
    </row>
    <row r="21" spans="1:10" x14ac:dyDescent="0.25">
      <c r="A21" s="32"/>
      <c r="B21" s="37" t="s">
        <v>54</v>
      </c>
      <c r="C21" s="38">
        <f>FigC3!H$16</f>
        <v>0</v>
      </c>
      <c r="D21" s="38">
        <f>FigC3!I$16</f>
        <v>0</v>
      </c>
      <c r="E21" s="38">
        <f>FigC3!J$16</f>
        <v>0</v>
      </c>
      <c r="F21" s="38">
        <f>FigC3!K$16</f>
        <v>0</v>
      </c>
      <c r="G21" s="96"/>
      <c r="H21" s="97"/>
      <c r="I21" s="32"/>
      <c r="J21" s="33"/>
    </row>
    <row r="22" spans="1:10" x14ac:dyDescent="0.25">
      <c r="A22" s="32"/>
      <c r="B22" s="37" t="s">
        <v>55</v>
      </c>
      <c r="C22" s="38">
        <f>FigD1!H$16</f>
        <v>0</v>
      </c>
      <c r="D22" s="38">
        <f>FigD1!I$16</f>
        <v>0</v>
      </c>
      <c r="E22" s="38">
        <f>FigD1!J$16</f>
        <v>0</v>
      </c>
      <c r="F22" s="38">
        <f>FigD1!K$16</f>
        <v>0</v>
      </c>
      <c r="G22" s="96"/>
      <c r="H22" s="97"/>
      <c r="I22" s="32"/>
      <c r="J22" s="33"/>
    </row>
    <row r="23" spans="1:10" x14ac:dyDescent="0.25">
      <c r="A23" s="32"/>
      <c r="B23" s="37" t="s">
        <v>56</v>
      </c>
      <c r="C23" s="38">
        <f>FigD2!H$16</f>
        <v>0</v>
      </c>
      <c r="D23" s="38">
        <f>FigD2!I$16</f>
        <v>0</v>
      </c>
      <c r="E23" s="38">
        <f>FigD2!J$16</f>
        <v>0</v>
      </c>
      <c r="F23" s="38">
        <f>FigD2!K$16</f>
        <v>0</v>
      </c>
      <c r="G23" s="96"/>
      <c r="H23" s="97"/>
      <c r="I23" s="32"/>
      <c r="J23" s="33"/>
    </row>
    <row r="24" spans="1:10" x14ac:dyDescent="0.25">
      <c r="A24" s="32"/>
      <c r="B24" s="37" t="s">
        <v>57</v>
      </c>
      <c r="C24" s="38">
        <f>FigD3!H$16</f>
        <v>0</v>
      </c>
      <c r="D24" s="38">
        <f>FigD3!I$16</f>
        <v>0</v>
      </c>
      <c r="E24" s="38">
        <f>FigD3!J$16</f>
        <v>0</v>
      </c>
      <c r="F24" s="38">
        <f>FigD3!K$16</f>
        <v>0</v>
      </c>
      <c r="G24" s="96"/>
      <c r="H24" s="97"/>
      <c r="I24" s="32"/>
      <c r="J24" s="33"/>
    </row>
    <row r="25" spans="1:10" x14ac:dyDescent="0.25">
      <c r="A25" s="32"/>
      <c r="B25" s="37" t="s">
        <v>58</v>
      </c>
      <c r="C25" s="38">
        <f>FigE1!H$16</f>
        <v>0</v>
      </c>
      <c r="D25" s="38">
        <f>FigE1!I$16</f>
        <v>0</v>
      </c>
      <c r="E25" s="38">
        <f>FigE1!J$16</f>
        <v>0</v>
      </c>
      <c r="F25" s="38">
        <f>FigE1!K$16</f>
        <v>0</v>
      </c>
      <c r="G25" s="96"/>
      <c r="H25" s="97"/>
      <c r="I25" s="32"/>
      <c r="J25" s="33"/>
    </row>
    <row r="26" spans="1:10" x14ac:dyDescent="0.25">
      <c r="A26" s="32"/>
      <c r="B26" s="37" t="s">
        <v>59</v>
      </c>
      <c r="C26" s="38">
        <f>FigE2!H$16</f>
        <v>0</v>
      </c>
      <c r="D26" s="38">
        <f>FigE2!I$16</f>
        <v>0</v>
      </c>
      <c r="E26" s="38">
        <f>FigE2!J$16</f>
        <v>0</v>
      </c>
      <c r="F26" s="38">
        <f>FigE2!K$16</f>
        <v>0</v>
      </c>
      <c r="G26" s="96"/>
      <c r="H26" s="97"/>
      <c r="I26" s="32"/>
      <c r="J26" s="33"/>
    </row>
    <row r="27" spans="1:10" x14ac:dyDescent="0.25">
      <c r="A27" s="32"/>
      <c r="B27" s="37" t="s">
        <v>60</v>
      </c>
      <c r="C27" s="38">
        <f>FigE3!H$16</f>
        <v>0</v>
      </c>
      <c r="D27" s="38">
        <f>FigE3!I$16</f>
        <v>0</v>
      </c>
      <c r="E27" s="38">
        <f>FigE3!J$16</f>
        <v>0</v>
      </c>
      <c r="F27" s="38">
        <f>FigE3!K$16</f>
        <v>0</v>
      </c>
      <c r="G27" s="96"/>
      <c r="H27" s="97"/>
      <c r="I27" s="32"/>
      <c r="J27" s="33"/>
    </row>
    <row r="28" spans="1:10" x14ac:dyDescent="0.25">
      <c r="A28" s="32"/>
      <c r="B28" s="37" t="s">
        <v>61</v>
      </c>
      <c r="C28" s="38">
        <f>FigF1!H$16</f>
        <v>0</v>
      </c>
      <c r="D28" s="38">
        <f>FigF1!I$16</f>
        <v>0</v>
      </c>
      <c r="E28" s="38">
        <f>FigF1!J$16</f>
        <v>0</v>
      </c>
      <c r="F28" s="38">
        <f>FigF1!K$16</f>
        <v>0</v>
      </c>
      <c r="G28" s="96"/>
      <c r="H28" s="97"/>
      <c r="I28" s="32"/>
      <c r="J28" s="33"/>
    </row>
    <row r="29" spans="1:10" x14ac:dyDescent="0.25">
      <c r="A29" s="32"/>
      <c r="B29" s="37" t="s">
        <v>62</v>
      </c>
      <c r="C29" s="38">
        <f>FigF2!H$16</f>
        <v>0</v>
      </c>
      <c r="D29" s="38">
        <f>FigF2!I$16</f>
        <v>0</v>
      </c>
      <c r="E29" s="38">
        <f>FigF2!J$16</f>
        <v>0</v>
      </c>
      <c r="F29" s="38">
        <f>FigF2!K$16</f>
        <v>0</v>
      </c>
      <c r="G29" s="96"/>
      <c r="H29" s="97"/>
      <c r="I29" s="32"/>
      <c r="J29" s="33"/>
    </row>
    <row r="30" spans="1:10" x14ac:dyDescent="0.25">
      <c r="A30" s="32"/>
      <c r="B30" s="37" t="s">
        <v>63</v>
      </c>
      <c r="C30" s="38">
        <f>FigF3!H$16</f>
        <v>0</v>
      </c>
      <c r="D30" s="38">
        <f>FigF3!I$16</f>
        <v>0</v>
      </c>
      <c r="E30" s="38">
        <f>FigF3!J$16</f>
        <v>0</v>
      </c>
      <c r="F30" s="38">
        <f>FigF3!K$16</f>
        <v>0</v>
      </c>
      <c r="G30" s="96"/>
      <c r="H30" s="97"/>
      <c r="I30" s="32"/>
      <c r="J30" s="33"/>
    </row>
    <row r="31" spans="1:10" x14ac:dyDescent="0.25">
      <c r="A31" s="32"/>
      <c r="B31" s="37"/>
      <c r="C31" s="38"/>
      <c r="D31" s="38"/>
      <c r="E31" s="38"/>
      <c r="F31" s="38"/>
      <c r="G31" s="96"/>
      <c r="H31" s="97"/>
      <c r="I31" s="32"/>
      <c r="J31" s="33"/>
    </row>
    <row r="32" spans="1:10" x14ac:dyDescent="0.25">
      <c r="A32" s="32"/>
      <c r="B32" s="37"/>
      <c r="C32" s="38"/>
      <c r="D32" s="38"/>
      <c r="E32" s="38"/>
      <c r="F32" s="38"/>
      <c r="G32" s="96"/>
      <c r="H32" s="97"/>
      <c r="I32" s="32"/>
      <c r="J32" s="33"/>
    </row>
    <row r="33" spans="1:10" x14ac:dyDescent="0.25">
      <c r="A33" s="32"/>
      <c r="B33" s="37"/>
      <c r="C33" s="38"/>
      <c r="D33" s="38"/>
      <c r="E33" s="38"/>
      <c r="F33" s="38"/>
      <c r="G33" s="96"/>
      <c r="H33" s="97"/>
      <c r="I33" s="32"/>
      <c r="J33" s="33"/>
    </row>
    <row r="34" spans="1:10" x14ac:dyDescent="0.25">
      <c r="A34" s="32"/>
      <c r="B34" s="37"/>
      <c r="C34" s="38"/>
      <c r="D34" s="38"/>
      <c r="E34" s="38"/>
      <c r="F34" s="38"/>
      <c r="G34" s="96"/>
      <c r="H34" s="97"/>
      <c r="I34" s="32"/>
      <c r="J34" s="33"/>
    </row>
    <row r="35" spans="1:10" x14ac:dyDescent="0.25">
      <c r="A35" s="32"/>
      <c r="B35" s="39"/>
      <c r="C35" s="39"/>
      <c r="D35" s="40"/>
      <c r="E35" s="38" t="s">
        <v>64</v>
      </c>
      <c r="F35" s="79">
        <f>SUM(F11:F34)</f>
        <v>0</v>
      </c>
      <c r="G35" s="96"/>
      <c r="H35" s="32"/>
      <c r="I35" s="32"/>
      <c r="J35" s="33"/>
    </row>
    <row r="36" spans="1:10" x14ac:dyDescent="0.25">
      <c r="A36" s="32"/>
      <c r="B36" s="32"/>
      <c r="C36" s="32"/>
      <c r="D36" s="32"/>
      <c r="E36" s="39"/>
      <c r="F36" s="104"/>
      <c r="G36" s="32"/>
      <c r="H36" s="32"/>
      <c r="I36" s="32"/>
      <c r="J36" s="33"/>
    </row>
    <row r="37" spans="1:10" x14ac:dyDescent="0.25">
      <c r="A37" s="32"/>
      <c r="B37" s="32"/>
      <c r="C37" s="32"/>
      <c r="D37" s="32"/>
      <c r="E37" s="32"/>
      <c r="F37" s="32"/>
      <c r="G37" s="32"/>
      <c r="H37" s="32"/>
      <c r="I37" s="32"/>
      <c r="J37" s="33"/>
    </row>
    <row r="38" spans="1:10" x14ac:dyDescent="0.25">
      <c r="A38" s="31"/>
      <c r="B38" s="32"/>
      <c r="C38" s="32"/>
      <c r="D38" s="32"/>
      <c r="E38" s="32"/>
      <c r="F38" s="32"/>
      <c r="G38" s="32"/>
      <c r="H38" s="32"/>
      <c r="I38" s="32"/>
      <c r="J38" s="33"/>
    </row>
    <row r="39" spans="1:10" x14ac:dyDescent="0.25">
      <c r="A39" s="31"/>
      <c r="B39" s="32"/>
      <c r="C39" s="32"/>
      <c r="D39" s="32"/>
      <c r="E39" s="32"/>
      <c r="F39" s="32"/>
      <c r="G39" s="32"/>
      <c r="H39" s="32"/>
      <c r="I39" s="32"/>
      <c r="J39" s="33"/>
    </row>
    <row r="40" spans="1:10" x14ac:dyDescent="0.25">
      <c r="A40" s="31"/>
      <c r="B40" s="32"/>
      <c r="C40" s="32"/>
      <c r="D40" s="32"/>
      <c r="E40" s="32"/>
      <c r="F40" s="32"/>
      <c r="G40" s="32"/>
      <c r="H40" s="32"/>
      <c r="I40" s="32"/>
      <c r="J40" s="33"/>
    </row>
    <row r="41" spans="1:10" x14ac:dyDescent="0.25">
      <c r="A41" s="31"/>
      <c r="B41" s="32"/>
      <c r="C41" s="32"/>
      <c r="D41" s="32"/>
      <c r="E41" s="32"/>
      <c r="F41" s="32"/>
      <c r="G41" s="32"/>
      <c r="H41" s="32"/>
      <c r="I41" s="32"/>
      <c r="J41" s="33"/>
    </row>
    <row r="42" spans="1:10" x14ac:dyDescent="0.25">
      <c r="A42" s="31"/>
      <c r="B42" s="32"/>
      <c r="C42" s="32"/>
      <c r="D42" s="32"/>
      <c r="E42" s="32"/>
      <c r="F42" s="32"/>
      <c r="G42" s="32"/>
      <c r="H42" s="32"/>
      <c r="I42" s="32"/>
      <c r="J42" s="33"/>
    </row>
    <row r="43" spans="1:10" x14ac:dyDescent="0.25">
      <c r="A43" s="31"/>
      <c r="B43" s="32"/>
      <c r="C43" s="32"/>
      <c r="D43" s="32"/>
      <c r="E43" s="32"/>
      <c r="F43" s="32"/>
      <c r="G43" s="32"/>
      <c r="H43" s="32"/>
      <c r="I43" s="32"/>
      <c r="J43" s="33"/>
    </row>
    <row r="44" spans="1:10" x14ac:dyDescent="0.25">
      <c r="A44" s="31"/>
      <c r="B44" s="32"/>
      <c r="C44" s="32"/>
      <c r="D44" s="32"/>
      <c r="E44" s="32"/>
      <c r="F44" s="32"/>
      <c r="G44" s="32"/>
      <c r="H44" s="32"/>
      <c r="I44" s="32"/>
      <c r="J44" s="33"/>
    </row>
    <row r="45" spans="1:10" x14ac:dyDescent="0.25">
      <c r="A45" s="31"/>
      <c r="B45" s="32"/>
      <c r="C45" s="32"/>
      <c r="D45" s="32"/>
      <c r="E45" s="32"/>
      <c r="F45" s="32"/>
      <c r="G45" s="32"/>
      <c r="H45" s="32"/>
      <c r="I45" s="32"/>
      <c r="J45" s="33"/>
    </row>
    <row r="46" spans="1:10" ht="15.75" thickBot="1" x14ac:dyDescent="0.3">
      <c r="A46" s="31"/>
      <c r="B46" s="41" t="s">
        <v>19</v>
      </c>
      <c r="C46" s="32"/>
      <c r="D46" s="32"/>
      <c r="E46" s="32"/>
      <c r="F46" s="32" t="s">
        <v>25</v>
      </c>
      <c r="G46" s="32"/>
      <c r="H46" s="32"/>
      <c r="I46" s="32"/>
      <c r="J46" s="33"/>
    </row>
    <row r="47" spans="1:10" ht="15.75" thickBot="1" x14ac:dyDescent="0.3">
      <c r="A47" s="31"/>
      <c r="B47" s="169" t="str">
        <f>IF(ISBLANK(Résultats!C4),"",Résultats!C4)</f>
        <v/>
      </c>
      <c r="C47" s="170"/>
      <c r="D47" s="171"/>
      <c r="E47" s="32"/>
      <c r="F47" s="160"/>
      <c r="G47" s="161"/>
      <c r="H47" s="162"/>
      <c r="I47" s="32"/>
      <c r="J47" s="33"/>
    </row>
    <row r="48" spans="1:10" x14ac:dyDescent="0.25">
      <c r="A48" s="31"/>
      <c r="B48" s="32"/>
      <c r="C48" s="32"/>
      <c r="D48" s="32"/>
      <c r="E48" s="32"/>
      <c r="F48" s="163"/>
      <c r="G48" s="164"/>
      <c r="H48" s="165"/>
      <c r="I48" s="32"/>
      <c r="J48" s="33"/>
    </row>
    <row r="49" spans="1:10" x14ac:dyDescent="0.25">
      <c r="A49" s="31"/>
      <c r="B49" s="32"/>
      <c r="C49" s="32"/>
      <c r="D49" s="32"/>
      <c r="E49" s="32"/>
      <c r="F49" s="163"/>
      <c r="G49" s="164"/>
      <c r="H49" s="165"/>
      <c r="I49" s="32"/>
      <c r="J49" s="33"/>
    </row>
    <row r="50" spans="1:10" x14ac:dyDescent="0.25">
      <c r="A50" s="31"/>
      <c r="B50" s="32"/>
      <c r="C50" s="32"/>
      <c r="D50" s="32"/>
      <c r="E50" s="32"/>
      <c r="F50" s="163"/>
      <c r="G50" s="164"/>
      <c r="H50" s="165"/>
      <c r="I50" s="32"/>
      <c r="J50" s="33"/>
    </row>
    <row r="51" spans="1:10" ht="15.75" thickBot="1" x14ac:dyDescent="0.3">
      <c r="A51" s="31"/>
      <c r="B51" s="32"/>
      <c r="C51" s="32"/>
      <c r="D51" s="32"/>
      <c r="E51" s="32"/>
      <c r="F51" s="166"/>
      <c r="G51" s="167"/>
      <c r="H51" s="168"/>
      <c r="I51" s="32"/>
      <c r="J51" s="33"/>
    </row>
    <row r="52" spans="1:10" ht="15.75" thickBot="1" x14ac:dyDescent="0.3">
      <c r="A52" s="84" t="s">
        <v>33</v>
      </c>
      <c r="B52" s="41"/>
      <c r="C52" s="41"/>
      <c r="D52" s="41"/>
      <c r="E52" s="41"/>
      <c r="F52" s="41"/>
      <c r="G52" s="41"/>
      <c r="H52" s="41"/>
      <c r="I52" s="41"/>
      <c r="J52" s="42"/>
    </row>
  </sheetData>
  <sheetProtection algorithmName="SHA-512" hashValue="Ix6ZI0J+FNV4S3nlNH89SV3oj157jobX06sHNpi3a+f9/+NbErfMNzpXXwZcCVsGXRxbc+SOuhAd9voG1/b7JQ==" saltValue="/bny2sBFOv5duLYou9/o6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codeName="Feuil39">
    <tabColor theme="4" tint="0.79998168889431442"/>
  </sheetPr>
  <dimension ref="A1:J52"/>
  <sheetViews>
    <sheetView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34</v>
      </c>
      <c r="B1" s="193"/>
      <c r="C1" s="193"/>
      <c r="D1" s="193"/>
      <c r="E1" s="193"/>
      <c r="F1" s="193"/>
      <c r="G1" s="193"/>
      <c r="H1" s="193"/>
      <c r="I1" s="193"/>
      <c r="J1" s="194"/>
    </row>
    <row r="2" spans="1:10" ht="15.75" thickBot="1" x14ac:dyDescent="0.3">
      <c r="A2" s="43" t="s">
        <v>35</v>
      </c>
      <c r="B2" s="175" t="str">
        <f>IF(ISBLANK(Résultats!A23),"",Résultats!A23)</f>
        <v/>
      </c>
      <c r="C2" s="179"/>
      <c r="D2" s="179"/>
      <c r="E2" s="179"/>
      <c r="F2" s="176"/>
      <c r="G2" s="44" t="s">
        <v>36</v>
      </c>
      <c r="H2" s="44"/>
      <c r="I2" s="175" t="str">
        <f>IF(ISBLANK(Résultats!D23),"",Résultats!D23)</f>
        <v/>
      </c>
      <c r="J2" s="176"/>
    </row>
    <row r="3" spans="1:10" ht="15.75" thickBot="1" x14ac:dyDescent="0.3">
      <c r="A3" s="43" t="s">
        <v>37</v>
      </c>
      <c r="B3" s="44"/>
      <c r="C3" s="175" t="str">
        <f>IF(ISBLANK(Résultats!G23),"",Résultats!G23)</f>
        <v/>
      </c>
      <c r="D3" s="179"/>
      <c r="E3" s="179"/>
      <c r="F3" s="176"/>
      <c r="G3" s="195" t="s">
        <v>38</v>
      </c>
      <c r="H3" s="196"/>
      <c r="I3" s="177" t="str">
        <f>IF(ISBLANK(Résultats!F23),"","moins de 21ans")</f>
        <v/>
      </c>
      <c r="J3" s="178"/>
    </row>
    <row r="4" spans="1:10" ht="15.75" thickBot="1" x14ac:dyDescent="0.3">
      <c r="A4" s="43" t="s">
        <v>17</v>
      </c>
      <c r="B4" s="44"/>
      <c r="C4" s="175" t="str">
        <f>IF(ISBLANK(Résultats!C2),"",(Résultats!C2))</f>
        <v/>
      </c>
      <c r="D4" s="179"/>
      <c r="E4" s="179"/>
      <c r="F4" s="176"/>
      <c r="G4" s="44" t="s">
        <v>18</v>
      </c>
      <c r="H4" s="44"/>
      <c r="I4" s="177" t="str">
        <f>IF(ISBLANK(Résultats!J2),"",Résultats!J2)</f>
        <v/>
      </c>
      <c r="J4" s="178"/>
    </row>
    <row r="5" spans="1:10" x14ac:dyDescent="0.25">
      <c r="A5" s="43" t="s">
        <v>39</v>
      </c>
      <c r="B5" s="44"/>
      <c r="C5" s="44"/>
      <c r="D5" s="44"/>
      <c r="E5" s="44"/>
      <c r="F5" s="44"/>
      <c r="G5" s="44"/>
      <c r="H5" s="44"/>
      <c r="I5" s="56"/>
      <c r="J5" s="45"/>
    </row>
    <row r="6" spans="1:10" x14ac:dyDescent="0.25">
      <c r="A6" s="43" t="s">
        <v>40</v>
      </c>
      <c r="B6" s="44"/>
      <c r="C6" s="44"/>
      <c r="D6" s="44"/>
      <c r="E6" s="44"/>
      <c r="F6" s="44"/>
      <c r="G6" s="44"/>
      <c r="H6" s="44"/>
      <c r="I6" s="44"/>
      <c r="J6" s="45"/>
    </row>
    <row r="7" spans="1:10" x14ac:dyDescent="0.25">
      <c r="A7" s="43" t="s">
        <v>41</v>
      </c>
      <c r="B7" s="44"/>
      <c r="C7" s="44"/>
      <c r="D7" s="44"/>
      <c r="E7" s="44"/>
      <c r="F7" s="44"/>
      <c r="G7" s="44"/>
      <c r="H7" s="44"/>
      <c r="I7" s="44"/>
      <c r="J7" s="45"/>
    </row>
    <row r="8" spans="1:10" x14ac:dyDescent="0.25">
      <c r="A8" s="43" t="s">
        <v>42</v>
      </c>
      <c r="B8" s="44"/>
      <c r="C8" s="44"/>
      <c r="D8" s="44"/>
      <c r="E8" s="44"/>
      <c r="F8" s="44"/>
      <c r="G8" s="44"/>
      <c r="H8" s="44"/>
      <c r="I8" s="44"/>
      <c r="J8" s="45"/>
    </row>
    <row r="9" spans="1:10" x14ac:dyDescent="0.25">
      <c r="A9" s="43"/>
      <c r="B9" s="44"/>
      <c r="C9" s="44"/>
      <c r="D9" s="44"/>
      <c r="E9" s="44"/>
      <c r="F9" s="44"/>
      <c r="G9" s="44"/>
      <c r="H9" s="44"/>
      <c r="I9" s="44"/>
      <c r="J9" s="45"/>
    </row>
    <row r="10" spans="1:10" ht="75" x14ac:dyDescent="0.25">
      <c r="A10" s="44"/>
      <c r="B10" s="46" t="s">
        <v>43</v>
      </c>
      <c r="C10" s="47" t="s">
        <v>28</v>
      </c>
      <c r="D10" s="47" t="s">
        <v>29</v>
      </c>
      <c r="E10" s="47" t="s">
        <v>30</v>
      </c>
      <c r="F10" s="48" t="s">
        <v>31</v>
      </c>
      <c r="G10" s="90"/>
      <c r="H10" s="91"/>
      <c r="I10" s="44"/>
      <c r="J10" s="45"/>
    </row>
    <row r="11" spans="1:10" x14ac:dyDescent="0.25">
      <c r="A11" s="44"/>
      <c r="B11" s="49" t="s">
        <v>44</v>
      </c>
      <c r="C11" s="50">
        <f>FigA1!H$17</f>
        <v>0</v>
      </c>
      <c r="D11" s="50">
        <f>FigA1!I$17</f>
        <v>0</v>
      </c>
      <c r="E11" s="50">
        <f>FigA1!J$17</f>
        <v>0</v>
      </c>
      <c r="F11" s="50">
        <f>FigA1!K$17</f>
        <v>0</v>
      </c>
      <c r="G11" s="92"/>
      <c r="H11" s="93"/>
      <c r="I11" s="44"/>
      <c r="J11" s="45"/>
    </row>
    <row r="12" spans="1:10" x14ac:dyDescent="0.25">
      <c r="A12" s="44"/>
      <c r="B12" s="49" t="s">
        <v>45</v>
      </c>
      <c r="C12" s="50">
        <f>FigA2!H$17</f>
        <v>0</v>
      </c>
      <c r="D12" s="50">
        <f>FigA2!I$17</f>
        <v>0</v>
      </c>
      <c r="E12" s="50">
        <f>FigA2!J$17</f>
        <v>0</v>
      </c>
      <c r="F12" s="50">
        <f>FigA2!K$17</f>
        <v>0</v>
      </c>
      <c r="G12" s="92"/>
      <c r="H12" s="93"/>
      <c r="I12" s="44"/>
      <c r="J12" s="45"/>
    </row>
    <row r="13" spans="1:10" x14ac:dyDescent="0.25">
      <c r="A13" s="44"/>
      <c r="B13" s="49" t="s">
        <v>46</v>
      </c>
      <c r="C13" s="50">
        <f>FigA3!H$17</f>
        <v>0</v>
      </c>
      <c r="D13" s="50">
        <f>FigA3!I$17</f>
        <v>0</v>
      </c>
      <c r="E13" s="50">
        <f>FigA3!J$17</f>
        <v>0</v>
      </c>
      <c r="F13" s="50">
        <f>FigA3!K$17</f>
        <v>0</v>
      </c>
      <c r="G13" s="92"/>
      <c r="H13" s="93"/>
      <c r="I13" s="44"/>
      <c r="J13" s="45"/>
    </row>
    <row r="14" spans="1:10" x14ac:dyDescent="0.25">
      <c r="A14" s="44"/>
      <c r="B14" s="49" t="s">
        <v>47</v>
      </c>
      <c r="C14" s="50">
        <f>FigA4!H$17</f>
        <v>0</v>
      </c>
      <c r="D14" s="50">
        <f>FigA4!I$17</f>
        <v>0</v>
      </c>
      <c r="E14" s="50">
        <f>FigA4!J$17</f>
        <v>0</v>
      </c>
      <c r="F14" s="50">
        <f>FigA4!K$17</f>
        <v>0</v>
      </c>
      <c r="G14" s="92"/>
      <c r="H14" s="93"/>
      <c r="I14" s="44"/>
      <c r="J14" s="45"/>
    </row>
    <row r="15" spans="1:10" x14ac:dyDescent="0.25">
      <c r="A15" s="44"/>
      <c r="B15" s="49" t="s">
        <v>48</v>
      </c>
      <c r="C15" s="50">
        <f>FigB1!H$17</f>
        <v>0</v>
      </c>
      <c r="D15" s="50">
        <f>FigB1!I$17</f>
        <v>0</v>
      </c>
      <c r="E15" s="50">
        <f>FigB1!J$17</f>
        <v>0</v>
      </c>
      <c r="F15" s="50">
        <f>FigB1!K$17</f>
        <v>0</v>
      </c>
      <c r="G15" s="92"/>
      <c r="H15" s="93"/>
      <c r="I15" s="44"/>
      <c r="J15" s="45"/>
    </row>
    <row r="16" spans="1:10" x14ac:dyDescent="0.25">
      <c r="A16" s="44"/>
      <c r="B16" s="49" t="s">
        <v>49</v>
      </c>
      <c r="C16" s="50">
        <f>FigB2!H$17</f>
        <v>0</v>
      </c>
      <c r="D16" s="50">
        <f>FigB2!I$17</f>
        <v>0</v>
      </c>
      <c r="E16" s="50">
        <f>FigB2!J$17</f>
        <v>0</v>
      </c>
      <c r="F16" s="50">
        <f>FigB2!K$17</f>
        <v>0</v>
      </c>
      <c r="G16" s="92"/>
      <c r="H16" s="93"/>
      <c r="I16" s="44"/>
      <c r="J16" s="45"/>
    </row>
    <row r="17" spans="1:10" x14ac:dyDescent="0.25">
      <c r="A17" s="44"/>
      <c r="B17" s="49" t="s">
        <v>50</v>
      </c>
      <c r="C17" s="50">
        <f>FigB3!H$17</f>
        <v>0</v>
      </c>
      <c r="D17" s="50">
        <f>FigB3!I$17</f>
        <v>0</v>
      </c>
      <c r="E17" s="50">
        <f>FigB3!J$17</f>
        <v>0</v>
      </c>
      <c r="F17" s="50">
        <f>FigB3!K$17</f>
        <v>0</v>
      </c>
      <c r="G17" s="92"/>
      <c r="H17" s="93"/>
      <c r="I17" s="44"/>
      <c r="J17" s="45"/>
    </row>
    <row r="18" spans="1:10" x14ac:dyDescent="0.25">
      <c r="A18" s="44"/>
      <c r="B18" s="49" t="s">
        <v>51</v>
      </c>
      <c r="C18" s="50">
        <f>FigB4!H$17</f>
        <v>0</v>
      </c>
      <c r="D18" s="50">
        <f>FigB4!I$17</f>
        <v>0</v>
      </c>
      <c r="E18" s="50">
        <f>FigB4!J$17</f>
        <v>0</v>
      </c>
      <c r="F18" s="50">
        <f>FigB4!K$17</f>
        <v>0</v>
      </c>
      <c r="G18" s="92"/>
      <c r="H18" s="93"/>
      <c r="I18" s="44"/>
      <c r="J18" s="45"/>
    </row>
    <row r="19" spans="1:10" x14ac:dyDescent="0.25">
      <c r="A19" s="44"/>
      <c r="B19" s="49" t="s">
        <v>52</v>
      </c>
      <c r="C19" s="50">
        <f>FigC1!H$17</f>
        <v>0</v>
      </c>
      <c r="D19" s="50">
        <f>FigC1!I$17</f>
        <v>0</v>
      </c>
      <c r="E19" s="50">
        <f>FigC1!J$17</f>
        <v>0</v>
      </c>
      <c r="F19" s="50">
        <f>FigC1!K$17</f>
        <v>0</v>
      </c>
      <c r="G19" s="92"/>
      <c r="H19" s="93"/>
      <c r="I19" s="44"/>
      <c r="J19" s="45"/>
    </row>
    <row r="20" spans="1:10" x14ac:dyDescent="0.25">
      <c r="A20" s="44"/>
      <c r="B20" s="49" t="s">
        <v>53</v>
      </c>
      <c r="C20" s="50">
        <f>FigC2!H$17</f>
        <v>0</v>
      </c>
      <c r="D20" s="50">
        <f>FigC2!I$17</f>
        <v>0</v>
      </c>
      <c r="E20" s="50">
        <f>FigC2!J$17</f>
        <v>0</v>
      </c>
      <c r="F20" s="50">
        <f>FigC2!K$17</f>
        <v>0</v>
      </c>
      <c r="G20" s="92"/>
      <c r="H20" s="93"/>
      <c r="I20" s="44"/>
      <c r="J20" s="45"/>
    </row>
    <row r="21" spans="1:10" x14ac:dyDescent="0.25">
      <c r="A21" s="44"/>
      <c r="B21" s="49" t="s">
        <v>54</v>
      </c>
      <c r="C21" s="50">
        <f>FigC3!H$17</f>
        <v>0</v>
      </c>
      <c r="D21" s="50">
        <f>FigC3!I$17</f>
        <v>0</v>
      </c>
      <c r="E21" s="50">
        <f>FigC3!J$17</f>
        <v>0</v>
      </c>
      <c r="F21" s="50">
        <f>FigC3!K$17</f>
        <v>0</v>
      </c>
      <c r="G21" s="92"/>
      <c r="H21" s="93"/>
      <c r="I21" s="44"/>
      <c r="J21" s="45"/>
    </row>
    <row r="22" spans="1:10" x14ac:dyDescent="0.25">
      <c r="A22" s="44"/>
      <c r="B22" s="49" t="s">
        <v>55</v>
      </c>
      <c r="C22" s="50">
        <f>FigD1!H$17</f>
        <v>0</v>
      </c>
      <c r="D22" s="50">
        <f>FigD1!I$17</f>
        <v>0</v>
      </c>
      <c r="E22" s="50">
        <f>FigD1!J$17</f>
        <v>0</v>
      </c>
      <c r="F22" s="50">
        <f>FigD1!K$17</f>
        <v>0</v>
      </c>
      <c r="G22" s="92"/>
      <c r="H22" s="93"/>
      <c r="I22" s="44"/>
      <c r="J22" s="45"/>
    </row>
    <row r="23" spans="1:10" x14ac:dyDescent="0.25">
      <c r="A23" s="44"/>
      <c r="B23" s="49" t="s">
        <v>56</v>
      </c>
      <c r="C23" s="50">
        <f>FigD2!H$17</f>
        <v>0</v>
      </c>
      <c r="D23" s="50">
        <f>FigD2!I$17</f>
        <v>0</v>
      </c>
      <c r="E23" s="50">
        <f>FigD2!J$17</f>
        <v>0</v>
      </c>
      <c r="F23" s="50">
        <f>FigD2!K$17</f>
        <v>0</v>
      </c>
      <c r="G23" s="92"/>
      <c r="H23" s="93"/>
      <c r="I23" s="44"/>
      <c r="J23" s="45"/>
    </row>
    <row r="24" spans="1:10" x14ac:dyDescent="0.25">
      <c r="A24" s="44"/>
      <c r="B24" s="49" t="s">
        <v>57</v>
      </c>
      <c r="C24" s="50">
        <f>FigD3!H$17</f>
        <v>0</v>
      </c>
      <c r="D24" s="50">
        <f>FigD3!I$17</f>
        <v>0</v>
      </c>
      <c r="E24" s="50">
        <f>FigD3!J$17</f>
        <v>0</v>
      </c>
      <c r="F24" s="50">
        <f>FigD3!K$17</f>
        <v>0</v>
      </c>
      <c r="G24" s="92"/>
      <c r="H24" s="93"/>
      <c r="I24" s="44"/>
      <c r="J24" s="45"/>
    </row>
    <row r="25" spans="1:10" x14ac:dyDescent="0.25">
      <c r="A25" s="44"/>
      <c r="B25" s="49" t="s">
        <v>58</v>
      </c>
      <c r="C25" s="50">
        <f>FigE1!H$17</f>
        <v>0</v>
      </c>
      <c r="D25" s="50">
        <f>FigE1!I$17</f>
        <v>0</v>
      </c>
      <c r="E25" s="50">
        <f>FigE1!J$17</f>
        <v>0</v>
      </c>
      <c r="F25" s="50">
        <f>FigE1!K$17</f>
        <v>0</v>
      </c>
      <c r="G25" s="92"/>
      <c r="H25" s="93"/>
      <c r="I25" s="44"/>
      <c r="J25" s="45"/>
    </row>
    <row r="26" spans="1:10" x14ac:dyDescent="0.25">
      <c r="A26" s="44"/>
      <c r="B26" s="49" t="s">
        <v>59</v>
      </c>
      <c r="C26" s="50">
        <f>FigE2!H$17</f>
        <v>0</v>
      </c>
      <c r="D26" s="50">
        <f>FigE2!I$17</f>
        <v>0</v>
      </c>
      <c r="E26" s="50">
        <f>FigE2!J$17</f>
        <v>0</v>
      </c>
      <c r="F26" s="50">
        <f>FigE2!K$17</f>
        <v>0</v>
      </c>
      <c r="G26" s="92"/>
      <c r="H26" s="93"/>
      <c r="I26" s="44"/>
      <c r="J26" s="45"/>
    </row>
    <row r="27" spans="1:10" x14ac:dyDescent="0.25">
      <c r="A27" s="44"/>
      <c r="B27" s="49" t="s">
        <v>60</v>
      </c>
      <c r="C27" s="50">
        <f>FigE3!H$17</f>
        <v>0</v>
      </c>
      <c r="D27" s="50">
        <f>FigE3!I$17</f>
        <v>0</v>
      </c>
      <c r="E27" s="50">
        <f>FigE3!J$17</f>
        <v>0</v>
      </c>
      <c r="F27" s="50">
        <f>FigE3!K$17</f>
        <v>0</v>
      </c>
      <c r="G27" s="92"/>
      <c r="H27" s="93"/>
      <c r="I27" s="44"/>
      <c r="J27" s="45"/>
    </row>
    <row r="28" spans="1:10" x14ac:dyDescent="0.25">
      <c r="A28" s="44"/>
      <c r="B28" s="49" t="s">
        <v>61</v>
      </c>
      <c r="C28" s="50">
        <f>FigF1!H$17</f>
        <v>0</v>
      </c>
      <c r="D28" s="50">
        <f>FigF1!I$17</f>
        <v>0</v>
      </c>
      <c r="E28" s="50">
        <f>FigF1!J$17</f>
        <v>0</v>
      </c>
      <c r="F28" s="50">
        <f>FigF1!K$17</f>
        <v>0</v>
      </c>
      <c r="G28" s="92"/>
      <c r="H28" s="93"/>
      <c r="I28" s="44"/>
      <c r="J28" s="45"/>
    </row>
    <row r="29" spans="1:10" x14ac:dyDescent="0.25">
      <c r="A29" s="44"/>
      <c r="B29" s="49" t="s">
        <v>62</v>
      </c>
      <c r="C29" s="50">
        <f>FigF2!H$17</f>
        <v>0</v>
      </c>
      <c r="D29" s="50">
        <f>FigF2!I$17</f>
        <v>0</v>
      </c>
      <c r="E29" s="50">
        <f>FigF2!J$17</f>
        <v>0</v>
      </c>
      <c r="F29" s="50">
        <f>FigF2!K$17</f>
        <v>0</v>
      </c>
      <c r="G29" s="92"/>
      <c r="H29" s="93"/>
      <c r="I29" s="44"/>
      <c r="J29" s="45"/>
    </row>
    <row r="30" spans="1:10" x14ac:dyDescent="0.25">
      <c r="A30" s="44"/>
      <c r="B30" s="49" t="s">
        <v>63</v>
      </c>
      <c r="C30" s="50">
        <f>FigF3!H$17</f>
        <v>0</v>
      </c>
      <c r="D30" s="50">
        <f>FigF3!I$17</f>
        <v>0</v>
      </c>
      <c r="E30" s="50">
        <f>FigF3!J$17</f>
        <v>0</v>
      </c>
      <c r="F30" s="50">
        <f>FigF3!K$17</f>
        <v>0</v>
      </c>
      <c r="G30" s="92"/>
      <c r="H30" s="93"/>
      <c r="I30" s="44"/>
      <c r="J30" s="45"/>
    </row>
    <row r="31" spans="1:10" x14ac:dyDescent="0.25">
      <c r="A31" s="44"/>
      <c r="B31" s="49"/>
      <c r="C31" s="50"/>
      <c r="D31" s="50"/>
      <c r="E31" s="50"/>
      <c r="F31" s="50"/>
      <c r="G31" s="92"/>
      <c r="H31" s="93"/>
      <c r="I31" s="44"/>
      <c r="J31" s="45"/>
    </row>
    <row r="32" spans="1:10" x14ac:dyDescent="0.25">
      <c r="A32" s="44"/>
      <c r="B32" s="49"/>
      <c r="C32" s="50"/>
      <c r="D32" s="50"/>
      <c r="E32" s="50"/>
      <c r="F32" s="50"/>
      <c r="G32" s="92"/>
      <c r="H32" s="93"/>
      <c r="I32" s="44"/>
      <c r="J32" s="45"/>
    </row>
    <row r="33" spans="1:10" x14ac:dyDescent="0.25">
      <c r="A33" s="44"/>
      <c r="B33" s="49"/>
      <c r="C33" s="50"/>
      <c r="D33" s="50"/>
      <c r="E33" s="50"/>
      <c r="F33" s="50"/>
      <c r="G33" s="92"/>
      <c r="H33" s="93"/>
      <c r="I33" s="44"/>
      <c r="J33" s="45"/>
    </row>
    <row r="34" spans="1:10" x14ac:dyDescent="0.25">
      <c r="A34" s="44"/>
      <c r="B34" s="49"/>
      <c r="C34" s="50"/>
      <c r="D34" s="50"/>
      <c r="E34" s="50"/>
      <c r="F34" s="50"/>
      <c r="G34" s="92"/>
      <c r="H34" s="93"/>
      <c r="I34" s="44"/>
      <c r="J34" s="45"/>
    </row>
    <row r="35" spans="1:10" x14ac:dyDescent="0.25">
      <c r="A35" s="44"/>
      <c r="B35" s="51"/>
      <c r="C35" s="51"/>
      <c r="D35" s="52"/>
      <c r="E35" s="50" t="s">
        <v>64</v>
      </c>
      <c r="F35" s="78">
        <f>SUM(F11:F34)</f>
        <v>0</v>
      </c>
      <c r="G35" s="92"/>
      <c r="H35" s="44"/>
      <c r="I35" s="44"/>
      <c r="J35" s="45"/>
    </row>
    <row r="36" spans="1:10" x14ac:dyDescent="0.25">
      <c r="A36" s="44"/>
      <c r="B36" s="44"/>
      <c r="C36" s="44"/>
      <c r="D36" s="44"/>
      <c r="E36" s="51"/>
      <c r="F36" s="103"/>
      <c r="G36" s="44"/>
      <c r="H36" s="44"/>
      <c r="I36" s="44"/>
      <c r="J36" s="45"/>
    </row>
    <row r="37" spans="1:10" x14ac:dyDescent="0.25">
      <c r="A37" s="44"/>
      <c r="B37" s="44"/>
      <c r="C37" s="44"/>
      <c r="D37" s="44"/>
      <c r="E37" s="44"/>
      <c r="F37" s="44"/>
      <c r="G37" s="44"/>
      <c r="H37" s="44"/>
      <c r="I37" s="44"/>
      <c r="J37" s="45"/>
    </row>
    <row r="38" spans="1:10" x14ac:dyDescent="0.25">
      <c r="A38" s="43"/>
      <c r="B38" s="44"/>
      <c r="C38" s="44"/>
      <c r="D38" s="44"/>
      <c r="E38" s="44"/>
      <c r="F38" s="44"/>
      <c r="G38" s="44"/>
      <c r="H38" s="44"/>
      <c r="I38" s="44"/>
      <c r="J38" s="45"/>
    </row>
    <row r="39" spans="1:10" x14ac:dyDescent="0.25">
      <c r="A39" s="43"/>
      <c r="B39" s="44"/>
      <c r="C39" s="44"/>
      <c r="D39" s="44"/>
      <c r="E39" s="44"/>
      <c r="F39" s="44"/>
      <c r="G39" s="44"/>
      <c r="H39" s="44"/>
      <c r="I39" s="44"/>
      <c r="J39" s="45"/>
    </row>
    <row r="40" spans="1:10" x14ac:dyDescent="0.25">
      <c r="A40" s="43"/>
      <c r="B40" s="44"/>
      <c r="C40" s="44"/>
      <c r="D40" s="44"/>
      <c r="E40" s="44"/>
      <c r="F40" s="44"/>
      <c r="G40" s="44"/>
      <c r="H40" s="44"/>
      <c r="I40" s="44"/>
      <c r="J40" s="45"/>
    </row>
    <row r="41" spans="1:10" x14ac:dyDescent="0.25">
      <c r="A41" s="43"/>
      <c r="B41" s="44"/>
      <c r="C41" s="44"/>
      <c r="D41" s="44"/>
      <c r="E41" s="44"/>
      <c r="F41" s="44"/>
      <c r="G41" s="44"/>
      <c r="H41" s="44"/>
      <c r="I41" s="44"/>
      <c r="J41" s="45"/>
    </row>
    <row r="42" spans="1:10" x14ac:dyDescent="0.25">
      <c r="A42" s="43"/>
      <c r="B42" s="44"/>
      <c r="C42" s="44"/>
      <c r="D42" s="44"/>
      <c r="E42" s="44"/>
      <c r="F42" s="44"/>
      <c r="G42" s="44"/>
      <c r="H42" s="44"/>
      <c r="I42" s="44"/>
      <c r="J42" s="45"/>
    </row>
    <row r="43" spans="1:10" x14ac:dyDescent="0.25">
      <c r="A43" s="43"/>
      <c r="B43" s="44"/>
      <c r="C43" s="44"/>
      <c r="D43" s="44"/>
      <c r="E43" s="44"/>
      <c r="F43" s="44"/>
      <c r="G43" s="44"/>
      <c r="H43" s="44"/>
      <c r="I43" s="44"/>
      <c r="J43" s="45"/>
    </row>
    <row r="44" spans="1:10" x14ac:dyDescent="0.25">
      <c r="A44" s="43"/>
      <c r="B44" s="44"/>
      <c r="C44" s="44"/>
      <c r="D44" s="44"/>
      <c r="E44" s="44"/>
      <c r="F44" s="44"/>
      <c r="G44" s="44"/>
      <c r="H44" s="44"/>
      <c r="I44" s="44"/>
      <c r="J44" s="45"/>
    </row>
    <row r="45" spans="1:10" x14ac:dyDescent="0.25">
      <c r="A45" s="43"/>
      <c r="B45" s="44"/>
      <c r="C45" s="44"/>
      <c r="D45" s="44"/>
      <c r="E45" s="44"/>
      <c r="F45" s="44"/>
      <c r="G45" s="44"/>
      <c r="H45" s="44"/>
      <c r="I45" s="44"/>
      <c r="J45" s="45"/>
    </row>
    <row r="46" spans="1:10" ht="15.75" thickBot="1" x14ac:dyDescent="0.3">
      <c r="A46" s="43"/>
      <c r="B46" s="53" t="s">
        <v>19</v>
      </c>
      <c r="C46" s="44"/>
      <c r="D46" s="44"/>
      <c r="E46" s="44"/>
      <c r="F46" s="44" t="s">
        <v>25</v>
      </c>
      <c r="G46" s="44"/>
      <c r="H46" s="44"/>
      <c r="I46" s="44"/>
      <c r="J46" s="45"/>
    </row>
    <row r="47" spans="1:10" ht="15.75" thickBot="1" x14ac:dyDescent="0.3">
      <c r="A47" s="43"/>
      <c r="B47" s="169" t="str">
        <f>IF(ISBLANK(Résultats!C4),"",Résultats!C4)</f>
        <v/>
      </c>
      <c r="C47" s="170"/>
      <c r="D47" s="171"/>
      <c r="E47" s="44"/>
      <c r="F47" s="160"/>
      <c r="G47" s="161"/>
      <c r="H47" s="162"/>
      <c r="I47" s="44"/>
      <c r="J47" s="45"/>
    </row>
    <row r="48" spans="1:10" x14ac:dyDescent="0.25">
      <c r="A48" s="43"/>
      <c r="B48" s="44"/>
      <c r="C48" s="44"/>
      <c r="D48" s="44"/>
      <c r="E48" s="44"/>
      <c r="F48" s="163"/>
      <c r="G48" s="164"/>
      <c r="H48" s="165"/>
      <c r="I48" s="44"/>
      <c r="J48" s="45"/>
    </row>
    <row r="49" spans="1:10" x14ac:dyDescent="0.25">
      <c r="A49" s="43"/>
      <c r="B49" s="44"/>
      <c r="C49" s="44"/>
      <c r="D49" s="44"/>
      <c r="E49" s="44"/>
      <c r="F49" s="163"/>
      <c r="G49" s="164"/>
      <c r="H49" s="165"/>
      <c r="I49" s="44"/>
      <c r="J49" s="45"/>
    </row>
    <row r="50" spans="1:10" x14ac:dyDescent="0.25">
      <c r="A50" s="43"/>
      <c r="B50" s="44"/>
      <c r="C50" s="44"/>
      <c r="D50" s="44"/>
      <c r="E50" s="44"/>
      <c r="F50" s="163"/>
      <c r="G50" s="164"/>
      <c r="H50" s="165"/>
      <c r="I50" s="44"/>
      <c r="J50" s="45"/>
    </row>
    <row r="51" spans="1:10" ht="15.75" thickBot="1" x14ac:dyDescent="0.3">
      <c r="A51" s="43"/>
      <c r="B51" s="44"/>
      <c r="C51" s="44"/>
      <c r="D51" s="44"/>
      <c r="E51" s="44"/>
      <c r="F51" s="166"/>
      <c r="G51" s="167"/>
      <c r="H51" s="168"/>
      <c r="I51" s="44"/>
      <c r="J51" s="45"/>
    </row>
    <row r="52" spans="1:10" ht="15.75" thickBot="1" x14ac:dyDescent="0.3">
      <c r="A52" s="83" t="s">
        <v>33</v>
      </c>
      <c r="B52" s="53"/>
      <c r="C52" s="53"/>
      <c r="D52" s="53"/>
      <c r="E52" s="53"/>
      <c r="F52" s="53"/>
      <c r="G52" s="53"/>
      <c r="H52" s="53"/>
      <c r="I52" s="53"/>
      <c r="J52" s="54"/>
    </row>
  </sheetData>
  <sheetProtection algorithmName="SHA-512" hashValue="4VrCNQWQmvn4FUzycoCbq5D1bAAog6f1psAnb0Bxu71RJt2tcH5RRuBJHo0aYtTI38doGjacVUYDrl/c329Oww==" saltValue="3/9iVCIsWqLPMfGQ2mmzt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H1:L22"/>
  <sheetViews>
    <sheetView zoomScaleNormal="100" workbookViewId="0">
      <selection activeCell="H2" sqref="H2"/>
    </sheetView>
  </sheetViews>
  <sheetFormatPr baseColWidth="10" defaultColWidth="10.7109375" defaultRowHeight="15" x14ac:dyDescent="0.25"/>
  <cols>
    <col min="1" max="7" width="9.42578125"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t="s">
        <v>32</v>
      </c>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gA5Pzd9wjuS36LaDXXOAPn+oIuI9GVrNM8lYM0H166emO0mo1H2D5q8A+JD9rJomuoE0HGLt489XXkzOGvxJUA==" saltValue="9DdO0DIOUwiH0KQrJ8mltA==" spinCount="100000" sheet="1" objects="1" scenarios="1"/>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codeName="Feuil40"/>
  <dimension ref="A1:J52"/>
  <sheetViews>
    <sheetView topLeftCell="A7"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72" t="s">
        <v>34</v>
      </c>
      <c r="B1" s="173"/>
      <c r="C1" s="173"/>
      <c r="D1" s="173"/>
      <c r="E1" s="173"/>
      <c r="F1" s="173"/>
      <c r="G1" s="173"/>
      <c r="H1" s="173"/>
      <c r="I1" s="173"/>
      <c r="J1" s="174"/>
    </row>
    <row r="2" spans="1:10" ht="15.75" thickBot="1" x14ac:dyDescent="0.3">
      <c r="A2" s="7" t="s">
        <v>35</v>
      </c>
      <c r="B2" s="175" t="str">
        <f>IF(ISBLANK(Résultats!A24),"",Résultats!A24)</f>
        <v/>
      </c>
      <c r="C2" s="179"/>
      <c r="D2" s="179"/>
      <c r="E2" s="179"/>
      <c r="F2" s="176"/>
      <c r="G2" s="8" t="s">
        <v>36</v>
      </c>
      <c r="H2" s="8"/>
      <c r="I2" s="175" t="str">
        <f>IF(ISBLANK(Résultats!D24),"",Résultats!D24)</f>
        <v/>
      </c>
      <c r="J2" s="176"/>
    </row>
    <row r="3" spans="1:10" ht="15.75" thickBot="1" x14ac:dyDescent="0.3">
      <c r="A3" s="7" t="s">
        <v>37</v>
      </c>
      <c r="B3" s="8"/>
      <c r="C3" s="175" t="str">
        <f>IF(ISBLANK(Résultats!G24),"",Résultats!G24)</f>
        <v/>
      </c>
      <c r="D3" s="179"/>
      <c r="E3" s="179"/>
      <c r="F3" s="176"/>
      <c r="G3" s="180" t="s">
        <v>38</v>
      </c>
      <c r="H3" s="181"/>
      <c r="I3" s="177" t="str">
        <f>IF(ISBLANK(Résultats!F24),"","moins de 21ans")</f>
        <v/>
      </c>
      <c r="J3" s="178"/>
    </row>
    <row r="4" spans="1:10" ht="15.75" thickBot="1" x14ac:dyDescent="0.3">
      <c r="A4" s="7" t="s">
        <v>17</v>
      </c>
      <c r="B4" s="8"/>
      <c r="C4" s="175" t="str">
        <f>IF(ISBLANK(Résultats!C2),"",(Résultats!C2))</f>
        <v/>
      </c>
      <c r="D4" s="179"/>
      <c r="E4" s="179"/>
      <c r="F4" s="176"/>
      <c r="G4" s="8" t="s">
        <v>18</v>
      </c>
      <c r="H4" s="8"/>
      <c r="I4" s="177" t="str">
        <f>IF(ISBLANK(Résultats!J2),"",Résultats!J2)</f>
        <v/>
      </c>
      <c r="J4" s="178"/>
    </row>
    <row r="5" spans="1:10" x14ac:dyDescent="0.25">
      <c r="A5" s="7" t="s">
        <v>39</v>
      </c>
      <c r="B5" s="8"/>
      <c r="C5" s="8"/>
      <c r="D5" s="8"/>
      <c r="E5" s="8"/>
      <c r="F5" s="8"/>
      <c r="G5" s="8"/>
      <c r="H5" s="8"/>
      <c r="I5" s="55"/>
      <c r="J5" s="9"/>
    </row>
    <row r="6" spans="1:10" x14ac:dyDescent="0.25">
      <c r="A6" s="7" t="s">
        <v>40</v>
      </c>
      <c r="B6" s="8"/>
      <c r="C6" s="8"/>
      <c r="D6" s="8"/>
      <c r="E6" s="8"/>
      <c r="F6" s="8"/>
      <c r="G6" s="8"/>
      <c r="H6" s="8"/>
      <c r="I6" s="8"/>
      <c r="J6" s="9"/>
    </row>
    <row r="7" spans="1:10" x14ac:dyDescent="0.25">
      <c r="A7" s="7" t="s">
        <v>41</v>
      </c>
      <c r="B7" s="8"/>
      <c r="C7" s="8"/>
      <c r="D7" s="8"/>
      <c r="E7" s="8"/>
      <c r="F7" s="8"/>
      <c r="G7" s="8"/>
      <c r="H7" s="8"/>
      <c r="I7" s="8"/>
      <c r="J7" s="9"/>
    </row>
    <row r="8" spans="1:10" x14ac:dyDescent="0.25">
      <c r="A8" s="7" t="s">
        <v>42</v>
      </c>
      <c r="B8" s="8"/>
      <c r="C8" s="8"/>
      <c r="D8" s="8"/>
      <c r="E8" s="8"/>
      <c r="F8" s="8"/>
      <c r="G8" s="8"/>
      <c r="H8" s="8"/>
      <c r="I8" s="8"/>
      <c r="J8" s="9"/>
    </row>
    <row r="9" spans="1:10" x14ac:dyDescent="0.25">
      <c r="A9" s="7"/>
      <c r="B9" s="8"/>
      <c r="C9" s="8"/>
      <c r="D9" s="8"/>
      <c r="E9" s="8"/>
      <c r="F9" s="8"/>
      <c r="G9" s="8"/>
      <c r="H9" s="8"/>
      <c r="I9" s="8"/>
      <c r="J9" s="9"/>
    </row>
    <row r="10" spans="1:10" ht="75" x14ac:dyDescent="0.25">
      <c r="A10" s="8"/>
      <c r="B10" s="10" t="s">
        <v>43</v>
      </c>
      <c r="C10" s="11" t="s">
        <v>28</v>
      </c>
      <c r="D10" s="11" t="s">
        <v>29</v>
      </c>
      <c r="E10" s="11" t="s">
        <v>30</v>
      </c>
      <c r="F10" s="12" t="s">
        <v>31</v>
      </c>
      <c r="G10" s="87"/>
      <c r="H10" s="88"/>
      <c r="I10" s="8"/>
      <c r="J10" s="9"/>
    </row>
    <row r="11" spans="1:10" x14ac:dyDescent="0.25">
      <c r="A11" s="8"/>
      <c r="B11" s="13" t="s">
        <v>44</v>
      </c>
      <c r="C11" s="14">
        <f>FigA1!H$18</f>
        <v>0</v>
      </c>
      <c r="D11" s="14">
        <f>FigA1!I$18</f>
        <v>0</v>
      </c>
      <c r="E11" s="14">
        <f>FigA1!J$18</f>
        <v>0</v>
      </c>
      <c r="F11" s="14">
        <f>FigA1!K$18</f>
        <v>0</v>
      </c>
      <c r="G11" s="65"/>
      <c r="H11" s="89"/>
      <c r="I11" s="8"/>
      <c r="J11" s="9"/>
    </row>
    <row r="12" spans="1:10" x14ac:dyDescent="0.25">
      <c r="A12" s="8"/>
      <c r="B12" s="13" t="s">
        <v>45</v>
      </c>
      <c r="C12" s="14">
        <f>FigA2!H$18</f>
        <v>0</v>
      </c>
      <c r="D12" s="14">
        <f>FigA2!I$18</f>
        <v>0</v>
      </c>
      <c r="E12" s="14">
        <f>FigA2!J$18</f>
        <v>0</v>
      </c>
      <c r="F12" s="14">
        <f>FigA2!K$18</f>
        <v>0</v>
      </c>
      <c r="G12" s="65"/>
      <c r="H12" s="89"/>
      <c r="I12" s="8"/>
      <c r="J12" s="9"/>
    </row>
    <row r="13" spans="1:10" x14ac:dyDescent="0.25">
      <c r="A13" s="8"/>
      <c r="B13" s="13" t="s">
        <v>46</v>
      </c>
      <c r="C13" s="14">
        <f>FigA3!H$18</f>
        <v>0</v>
      </c>
      <c r="D13" s="14">
        <f>FigA3!I$18</f>
        <v>0</v>
      </c>
      <c r="E13" s="14">
        <f>FigA3!J$18</f>
        <v>0</v>
      </c>
      <c r="F13" s="14">
        <f>FigA3!K$18</f>
        <v>0</v>
      </c>
      <c r="G13" s="65"/>
      <c r="H13" s="89"/>
      <c r="I13" s="8"/>
      <c r="J13" s="9"/>
    </row>
    <row r="14" spans="1:10" x14ac:dyDescent="0.25">
      <c r="A14" s="8"/>
      <c r="B14" s="13" t="s">
        <v>47</v>
      </c>
      <c r="C14" s="14">
        <f>FigA4!H$18</f>
        <v>0</v>
      </c>
      <c r="D14" s="14">
        <f>FigA4!I$18</f>
        <v>0</v>
      </c>
      <c r="E14" s="14">
        <f>FigA4!J$18</f>
        <v>0</v>
      </c>
      <c r="F14" s="14">
        <f>FigA4!K$18</f>
        <v>0</v>
      </c>
      <c r="G14" s="65"/>
      <c r="H14" s="89"/>
      <c r="I14" s="8"/>
      <c r="J14" s="9"/>
    </row>
    <row r="15" spans="1:10" x14ac:dyDescent="0.25">
      <c r="A15" s="8"/>
      <c r="B15" s="13" t="s">
        <v>48</v>
      </c>
      <c r="C15" s="14">
        <f>FigB1!H$18</f>
        <v>0</v>
      </c>
      <c r="D15" s="14">
        <f>FigB1!I$18</f>
        <v>0</v>
      </c>
      <c r="E15" s="14">
        <f>FigB1!J$18</f>
        <v>0</v>
      </c>
      <c r="F15" s="14">
        <f>FigB1!K$18</f>
        <v>0</v>
      </c>
      <c r="G15" s="65"/>
      <c r="H15" s="89"/>
      <c r="I15" s="8"/>
      <c r="J15" s="9"/>
    </row>
    <row r="16" spans="1:10" x14ac:dyDescent="0.25">
      <c r="A16" s="8"/>
      <c r="B16" s="13" t="s">
        <v>49</v>
      </c>
      <c r="C16" s="14">
        <f>FigB2!H$18</f>
        <v>0</v>
      </c>
      <c r="D16" s="14">
        <f>FigB2!I$18</f>
        <v>0</v>
      </c>
      <c r="E16" s="14">
        <f>FigB2!J$18</f>
        <v>0</v>
      </c>
      <c r="F16" s="14">
        <f>FigB2!K$18</f>
        <v>0</v>
      </c>
      <c r="G16" s="65"/>
      <c r="H16" s="89"/>
      <c r="I16" s="8"/>
      <c r="J16" s="9"/>
    </row>
    <row r="17" spans="1:10" x14ac:dyDescent="0.25">
      <c r="A17" s="8"/>
      <c r="B17" s="13" t="s">
        <v>50</v>
      </c>
      <c r="C17" s="14">
        <f>FigB3!H$18</f>
        <v>0</v>
      </c>
      <c r="D17" s="14">
        <f>FigB3!I$18</f>
        <v>0</v>
      </c>
      <c r="E17" s="14">
        <f>FigB3!J$18</f>
        <v>0</v>
      </c>
      <c r="F17" s="14">
        <f>FigB3!K$18</f>
        <v>0</v>
      </c>
      <c r="G17" s="65"/>
      <c r="H17" s="89"/>
      <c r="I17" s="8"/>
      <c r="J17" s="9"/>
    </row>
    <row r="18" spans="1:10" x14ac:dyDescent="0.25">
      <c r="A18" s="8"/>
      <c r="B18" s="13" t="s">
        <v>51</v>
      </c>
      <c r="C18" s="14">
        <f>FigB4!H$18</f>
        <v>0</v>
      </c>
      <c r="D18" s="14">
        <f>FigB4!I$18</f>
        <v>0</v>
      </c>
      <c r="E18" s="14">
        <f>FigB4!J$18</f>
        <v>0</v>
      </c>
      <c r="F18" s="14">
        <f>FigB4!K$18</f>
        <v>0</v>
      </c>
      <c r="G18" s="65"/>
      <c r="H18" s="89"/>
      <c r="I18" s="8"/>
      <c r="J18" s="9"/>
    </row>
    <row r="19" spans="1:10" x14ac:dyDescent="0.25">
      <c r="A19" s="8"/>
      <c r="B19" s="13" t="s">
        <v>52</v>
      </c>
      <c r="C19" s="14">
        <f>FigC1!H$18</f>
        <v>0</v>
      </c>
      <c r="D19" s="14">
        <f>FigC1!I$18</f>
        <v>0</v>
      </c>
      <c r="E19" s="14">
        <f>FigC1!J$18</f>
        <v>0</v>
      </c>
      <c r="F19" s="14">
        <f>FigC1!K$18</f>
        <v>0</v>
      </c>
      <c r="G19" s="65"/>
      <c r="H19" s="89"/>
      <c r="I19" s="8"/>
      <c r="J19" s="9"/>
    </row>
    <row r="20" spans="1:10" x14ac:dyDescent="0.25">
      <c r="A20" s="8"/>
      <c r="B20" s="13" t="s">
        <v>53</v>
      </c>
      <c r="C20" s="14">
        <f>FigC2!H$18</f>
        <v>0</v>
      </c>
      <c r="D20" s="14">
        <f>FigC2!I$18</f>
        <v>0</v>
      </c>
      <c r="E20" s="14">
        <f>FigC2!J$18</f>
        <v>0</v>
      </c>
      <c r="F20" s="14">
        <f>FigC2!K$18</f>
        <v>0</v>
      </c>
      <c r="G20" s="65"/>
      <c r="H20" s="89"/>
      <c r="I20" s="8"/>
      <c r="J20" s="9"/>
    </row>
    <row r="21" spans="1:10" x14ac:dyDescent="0.25">
      <c r="A21" s="8"/>
      <c r="B21" s="13" t="s">
        <v>54</v>
      </c>
      <c r="C21" s="14">
        <f>FigC3!H$18</f>
        <v>0</v>
      </c>
      <c r="D21" s="14">
        <f>FigC3!I$18</f>
        <v>0</v>
      </c>
      <c r="E21" s="14">
        <f>FigC3!J$18</f>
        <v>0</v>
      </c>
      <c r="F21" s="14">
        <f>FigC3!K$18</f>
        <v>0</v>
      </c>
      <c r="G21" s="65"/>
      <c r="H21" s="89"/>
      <c r="I21" s="8"/>
      <c r="J21" s="9"/>
    </row>
    <row r="22" spans="1:10" x14ac:dyDescent="0.25">
      <c r="A22" s="8"/>
      <c r="B22" s="13" t="s">
        <v>55</v>
      </c>
      <c r="C22" s="14">
        <f>FigD1!H$18</f>
        <v>0</v>
      </c>
      <c r="D22" s="14">
        <f>FigD1!I$18</f>
        <v>0</v>
      </c>
      <c r="E22" s="14">
        <f>FigD1!J$18</f>
        <v>0</v>
      </c>
      <c r="F22" s="14">
        <f>FigD1!K$18</f>
        <v>0</v>
      </c>
      <c r="G22" s="65"/>
      <c r="H22" s="89"/>
      <c r="I22" s="8"/>
      <c r="J22" s="9"/>
    </row>
    <row r="23" spans="1:10" x14ac:dyDescent="0.25">
      <c r="A23" s="8"/>
      <c r="B23" s="13" t="s">
        <v>56</v>
      </c>
      <c r="C23" s="14">
        <f>FigD2!H$18</f>
        <v>0</v>
      </c>
      <c r="D23" s="14">
        <f>FigD2!I$18</f>
        <v>0</v>
      </c>
      <c r="E23" s="14">
        <f>FigD2!J$18</f>
        <v>0</v>
      </c>
      <c r="F23" s="14">
        <f>FigD2!K$18</f>
        <v>0</v>
      </c>
      <c r="G23" s="65"/>
      <c r="H23" s="89"/>
      <c r="I23" s="8"/>
      <c r="J23" s="9"/>
    </row>
    <row r="24" spans="1:10" x14ac:dyDescent="0.25">
      <c r="A24" s="8"/>
      <c r="B24" s="13" t="s">
        <v>57</v>
      </c>
      <c r="C24" s="14">
        <f>FigD3!H$18</f>
        <v>0</v>
      </c>
      <c r="D24" s="14">
        <f>FigD3!I$18</f>
        <v>0</v>
      </c>
      <c r="E24" s="14">
        <f>FigD3!J$18</f>
        <v>0</v>
      </c>
      <c r="F24" s="14">
        <f>FigD3!K$18</f>
        <v>0</v>
      </c>
      <c r="G24" s="65"/>
      <c r="H24" s="89"/>
      <c r="I24" s="8"/>
      <c r="J24" s="9"/>
    </row>
    <row r="25" spans="1:10" x14ac:dyDescent="0.25">
      <c r="A25" s="8"/>
      <c r="B25" s="13" t="s">
        <v>58</v>
      </c>
      <c r="C25" s="14">
        <f>FigE1!H$18</f>
        <v>0</v>
      </c>
      <c r="D25" s="14">
        <f>FigE1!I$18</f>
        <v>0</v>
      </c>
      <c r="E25" s="14">
        <f>FigE1!J$18</f>
        <v>0</v>
      </c>
      <c r="F25" s="14">
        <f>FigE1!K$18</f>
        <v>0</v>
      </c>
      <c r="G25" s="65"/>
      <c r="H25" s="89"/>
      <c r="I25" s="8"/>
      <c r="J25" s="9"/>
    </row>
    <row r="26" spans="1:10" x14ac:dyDescent="0.25">
      <c r="A26" s="8"/>
      <c r="B26" s="13" t="s">
        <v>59</v>
      </c>
      <c r="C26" s="14">
        <f>FigE2!H$18</f>
        <v>0</v>
      </c>
      <c r="D26" s="14">
        <f>FigE2!I$18</f>
        <v>0</v>
      </c>
      <c r="E26" s="14">
        <f>FigE2!J$18</f>
        <v>0</v>
      </c>
      <c r="F26" s="14">
        <f>FigE2!K$18</f>
        <v>0</v>
      </c>
      <c r="G26" s="65"/>
      <c r="H26" s="89"/>
      <c r="I26" s="8"/>
      <c r="J26" s="9"/>
    </row>
    <row r="27" spans="1:10" x14ac:dyDescent="0.25">
      <c r="A27" s="8"/>
      <c r="B27" s="13" t="s">
        <v>60</v>
      </c>
      <c r="C27" s="14">
        <f>FigE3!H$18</f>
        <v>0</v>
      </c>
      <c r="D27" s="14">
        <f>FigE3!I$18</f>
        <v>0</v>
      </c>
      <c r="E27" s="14">
        <f>FigE3!J$18</f>
        <v>0</v>
      </c>
      <c r="F27" s="14">
        <f>FigE3!K$18</f>
        <v>0</v>
      </c>
      <c r="G27" s="65"/>
      <c r="H27" s="89"/>
      <c r="I27" s="8"/>
      <c r="J27" s="9"/>
    </row>
    <row r="28" spans="1:10" x14ac:dyDescent="0.25">
      <c r="A28" s="8"/>
      <c r="B28" s="13" t="s">
        <v>61</v>
      </c>
      <c r="C28" s="14">
        <f>FigF1!H$18</f>
        <v>0</v>
      </c>
      <c r="D28" s="14">
        <f>FigF1!I$18</f>
        <v>0</v>
      </c>
      <c r="E28" s="14">
        <f>FigF1!J$18</f>
        <v>0</v>
      </c>
      <c r="F28" s="14">
        <f>FigF1!K$18</f>
        <v>0</v>
      </c>
      <c r="G28" s="65"/>
      <c r="H28" s="89"/>
      <c r="I28" s="8"/>
      <c r="J28" s="9"/>
    </row>
    <row r="29" spans="1:10" x14ac:dyDescent="0.25">
      <c r="A29" s="8"/>
      <c r="B29" s="13" t="s">
        <v>62</v>
      </c>
      <c r="C29" s="14">
        <f>FigF2!H$18</f>
        <v>0</v>
      </c>
      <c r="D29" s="14">
        <f>FigF2!I$18</f>
        <v>0</v>
      </c>
      <c r="E29" s="14">
        <f>FigF2!J$18</f>
        <v>0</v>
      </c>
      <c r="F29" s="14">
        <f>FigF2!K$18</f>
        <v>0</v>
      </c>
      <c r="G29" s="65"/>
      <c r="H29" s="89"/>
      <c r="I29" s="8"/>
      <c r="J29" s="9"/>
    </row>
    <row r="30" spans="1:10" x14ac:dyDescent="0.25">
      <c r="A30" s="8"/>
      <c r="B30" s="13" t="s">
        <v>63</v>
      </c>
      <c r="C30" s="14">
        <f>FigF3!H$18</f>
        <v>0</v>
      </c>
      <c r="D30" s="14">
        <f>FigF3!I$18</f>
        <v>0</v>
      </c>
      <c r="E30" s="14">
        <f>FigF3!J$18</f>
        <v>0</v>
      </c>
      <c r="F30" s="14">
        <f>FigF3!K$18</f>
        <v>0</v>
      </c>
      <c r="G30" s="65"/>
      <c r="H30" s="89"/>
      <c r="I30" s="8"/>
      <c r="J30" s="9"/>
    </row>
    <row r="31" spans="1:10" x14ac:dyDescent="0.25">
      <c r="A31" s="8"/>
      <c r="B31" s="13"/>
      <c r="C31" s="14"/>
      <c r="D31" s="14"/>
      <c r="E31" s="14"/>
      <c r="F31" s="14"/>
      <c r="G31" s="65"/>
      <c r="H31" s="89"/>
      <c r="I31" s="8"/>
      <c r="J31" s="9"/>
    </row>
    <row r="32" spans="1:10" x14ac:dyDescent="0.25">
      <c r="A32" s="8"/>
      <c r="B32" s="13"/>
      <c r="C32" s="14"/>
      <c r="D32" s="14"/>
      <c r="E32" s="14"/>
      <c r="F32" s="14"/>
      <c r="G32" s="65"/>
      <c r="H32" s="89"/>
      <c r="I32" s="8"/>
      <c r="J32" s="9"/>
    </row>
    <row r="33" spans="1:10" x14ac:dyDescent="0.25">
      <c r="A33" s="8"/>
      <c r="B33" s="13"/>
      <c r="C33" s="14"/>
      <c r="D33" s="14"/>
      <c r="E33" s="14"/>
      <c r="F33" s="14"/>
      <c r="G33" s="65"/>
      <c r="H33" s="89"/>
      <c r="I33" s="8"/>
      <c r="J33" s="9"/>
    </row>
    <row r="34" spans="1:10" x14ac:dyDescent="0.25">
      <c r="A34" s="8"/>
      <c r="B34" s="13"/>
      <c r="C34" s="14"/>
      <c r="D34" s="14"/>
      <c r="E34" s="14"/>
      <c r="F34" s="14"/>
      <c r="G34" s="65"/>
      <c r="H34" s="89"/>
      <c r="I34" s="8"/>
      <c r="J34" s="9"/>
    </row>
    <row r="35" spans="1:10" x14ac:dyDescent="0.25">
      <c r="A35" s="8"/>
      <c r="B35" s="15"/>
      <c r="C35" s="15"/>
      <c r="D35" s="16"/>
      <c r="E35" s="14" t="s">
        <v>64</v>
      </c>
      <c r="F35" s="77">
        <f>SUM(F11:F34)</f>
        <v>0</v>
      </c>
      <c r="G35" s="65"/>
      <c r="H35" s="8"/>
      <c r="I35" s="8"/>
      <c r="J35" s="9"/>
    </row>
    <row r="36" spans="1:10" x14ac:dyDescent="0.25">
      <c r="A36" s="8"/>
      <c r="B36" s="8"/>
      <c r="C36" s="8"/>
      <c r="D36" s="8"/>
      <c r="E36" s="15"/>
      <c r="F36" s="102"/>
      <c r="G36" s="8"/>
      <c r="H36" s="8"/>
      <c r="I36" s="8"/>
      <c r="J36" s="9"/>
    </row>
    <row r="37" spans="1:10" x14ac:dyDescent="0.25">
      <c r="A37" s="7"/>
      <c r="B37" s="8"/>
      <c r="C37" s="8"/>
      <c r="D37" s="8"/>
      <c r="E37" s="8"/>
      <c r="F37" s="8"/>
      <c r="G37" s="8"/>
      <c r="H37" s="8"/>
      <c r="I37" s="8"/>
      <c r="J37" s="9"/>
    </row>
    <row r="38" spans="1:10" x14ac:dyDescent="0.25">
      <c r="A38" s="7"/>
      <c r="B38" s="8"/>
      <c r="C38" s="8"/>
      <c r="D38" s="8"/>
      <c r="E38" s="8"/>
      <c r="F38" s="8"/>
      <c r="G38" s="8"/>
      <c r="H38" s="8"/>
      <c r="I38" s="8"/>
      <c r="J38" s="9"/>
    </row>
    <row r="39" spans="1:10" x14ac:dyDescent="0.25">
      <c r="A39" s="7"/>
      <c r="B39" s="8"/>
      <c r="C39" s="8"/>
      <c r="D39" s="8"/>
      <c r="E39" s="8"/>
      <c r="F39" s="8"/>
      <c r="G39" s="8"/>
      <c r="H39" s="8"/>
      <c r="I39" s="8"/>
      <c r="J39" s="9"/>
    </row>
    <row r="40" spans="1:10" x14ac:dyDescent="0.25">
      <c r="A40" s="7"/>
      <c r="B40" s="8"/>
      <c r="C40" s="8"/>
      <c r="D40" s="8"/>
      <c r="E40" s="8"/>
      <c r="F40" s="8"/>
      <c r="G40" s="8"/>
      <c r="H40" s="8"/>
      <c r="I40" s="8"/>
      <c r="J40" s="9"/>
    </row>
    <row r="41" spans="1:10" x14ac:dyDescent="0.25">
      <c r="A41" s="7"/>
      <c r="B41" s="8"/>
      <c r="C41" s="8"/>
      <c r="D41" s="8"/>
      <c r="E41" s="8"/>
      <c r="F41" s="8"/>
      <c r="G41" s="8"/>
      <c r="H41" s="8"/>
      <c r="I41" s="8"/>
      <c r="J41" s="9"/>
    </row>
    <row r="42" spans="1:10" x14ac:dyDescent="0.25">
      <c r="A42" s="7"/>
      <c r="B42" s="8"/>
      <c r="C42" s="8"/>
      <c r="D42" s="8"/>
      <c r="E42" s="8"/>
      <c r="F42" s="8"/>
      <c r="G42" s="8"/>
      <c r="H42" s="8"/>
      <c r="I42" s="8"/>
      <c r="J42" s="9"/>
    </row>
    <row r="43" spans="1:10" x14ac:dyDescent="0.25">
      <c r="A43" s="7"/>
      <c r="B43" s="8"/>
      <c r="C43" s="8"/>
      <c r="D43" s="8"/>
      <c r="E43" s="8"/>
      <c r="F43" s="8"/>
      <c r="G43" s="8"/>
      <c r="H43" s="8"/>
      <c r="I43" s="8"/>
      <c r="J43" s="9"/>
    </row>
    <row r="44" spans="1:10" x14ac:dyDescent="0.25">
      <c r="A44" s="7"/>
      <c r="B44" s="8"/>
      <c r="C44" s="8"/>
      <c r="D44" s="8"/>
      <c r="E44" s="8"/>
      <c r="F44" s="8"/>
      <c r="G44" s="8"/>
      <c r="H44" s="8"/>
      <c r="I44" s="8"/>
      <c r="J44" s="9"/>
    </row>
    <row r="45" spans="1:10" x14ac:dyDescent="0.25">
      <c r="A45" s="7"/>
      <c r="B45" s="8"/>
      <c r="C45" s="8"/>
      <c r="D45" s="8"/>
      <c r="E45" s="8"/>
      <c r="F45" s="8"/>
      <c r="G45" s="8"/>
      <c r="H45" s="8"/>
      <c r="I45" s="8"/>
      <c r="J45" s="9"/>
    </row>
    <row r="46" spans="1:10" ht="15.75" thickBot="1" x14ac:dyDescent="0.3">
      <c r="A46" s="7"/>
      <c r="B46" s="17" t="s">
        <v>19</v>
      </c>
      <c r="C46" s="8"/>
      <c r="D46" s="8"/>
      <c r="E46" s="8"/>
      <c r="F46" s="8" t="s">
        <v>25</v>
      </c>
      <c r="G46" s="8"/>
      <c r="H46" s="8"/>
      <c r="I46" s="8"/>
      <c r="J46" s="9"/>
    </row>
    <row r="47" spans="1:10" ht="15.75" thickBot="1" x14ac:dyDescent="0.3">
      <c r="A47" s="7"/>
      <c r="B47" s="169" t="str">
        <f>IF(ISBLANK(Résultats!C4),"",Résultats!C4)</f>
        <v/>
      </c>
      <c r="C47" s="170"/>
      <c r="D47" s="171"/>
      <c r="E47" s="8"/>
      <c r="F47" s="160"/>
      <c r="G47" s="161"/>
      <c r="H47" s="162"/>
      <c r="I47" s="8"/>
      <c r="J47" s="9"/>
    </row>
    <row r="48" spans="1:10" x14ac:dyDescent="0.25">
      <c r="A48" s="7"/>
      <c r="B48" s="8"/>
      <c r="C48" s="8"/>
      <c r="D48" s="8"/>
      <c r="E48" s="8"/>
      <c r="F48" s="163"/>
      <c r="G48" s="164"/>
      <c r="H48" s="165"/>
      <c r="I48" s="8"/>
      <c r="J48" s="9"/>
    </row>
    <row r="49" spans="1:10" x14ac:dyDescent="0.25">
      <c r="A49" s="7"/>
      <c r="B49" s="8"/>
      <c r="C49" s="8"/>
      <c r="D49" s="8"/>
      <c r="E49" s="8"/>
      <c r="F49" s="163"/>
      <c r="G49" s="164"/>
      <c r="H49" s="165"/>
      <c r="I49" s="8"/>
      <c r="J49" s="9"/>
    </row>
    <row r="50" spans="1:10" x14ac:dyDescent="0.25">
      <c r="A50" s="7"/>
      <c r="B50" s="8"/>
      <c r="C50" s="8"/>
      <c r="D50" s="8"/>
      <c r="E50" s="8"/>
      <c r="F50" s="163"/>
      <c r="G50" s="164"/>
      <c r="H50" s="165"/>
      <c r="I50" s="8"/>
      <c r="J50" s="9"/>
    </row>
    <row r="51" spans="1:10" ht="15.75" thickBot="1" x14ac:dyDescent="0.3">
      <c r="A51" s="7"/>
      <c r="B51" s="8"/>
      <c r="C51" s="8"/>
      <c r="D51" s="8"/>
      <c r="E51" s="8"/>
      <c r="F51" s="166"/>
      <c r="G51" s="167"/>
      <c r="H51" s="168"/>
      <c r="I51" s="8"/>
      <c r="J51" s="9"/>
    </row>
    <row r="52" spans="1:10" ht="15.75" thickBot="1" x14ac:dyDescent="0.3">
      <c r="A52" s="82" t="s">
        <v>33</v>
      </c>
      <c r="B52" s="17"/>
      <c r="C52" s="17"/>
      <c r="D52" s="17"/>
      <c r="E52" s="17"/>
      <c r="F52" s="17"/>
      <c r="G52" s="17"/>
      <c r="H52" s="17"/>
      <c r="I52" s="17"/>
      <c r="J52" s="18"/>
    </row>
  </sheetData>
  <sheetProtection algorithmName="SHA-512" hashValue="nAghahet/2MDSLI/SLgszafM+uPwywE36exmKuQ/SZr75t6gZME2OUlEdVgbAcms5I2Nk0/dXSgVWvUpCkJgLA==" saltValue="5Ccvx0Y6FQSwunC7Sdhyf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codeName="Feuil41">
    <tabColor rgb="FFFFFF00"/>
  </sheetPr>
  <dimension ref="A1:J52"/>
  <sheetViews>
    <sheetView topLeftCell="A7"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2" t="s">
        <v>34</v>
      </c>
      <c r="B1" s="183"/>
      <c r="C1" s="183"/>
      <c r="D1" s="183"/>
      <c r="E1" s="183"/>
      <c r="F1" s="183"/>
      <c r="G1" s="183"/>
      <c r="H1" s="183"/>
      <c r="I1" s="183"/>
      <c r="J1" s="184"/>
    </row>
    <row r="2" spans="1:10" ht="15.75" thickBot="1" x14ac:dyDescent="0.3">
      <c r="A2" s="19" t="s">
        <v>35</v>
      </c>
      <c r="B2" s="175" t="str">
        <f>IF(ISBLANK(Résultats!A25),"",Résultats!A25)</f>
        <v/>
      </c>
      <c r="C2" s="179"/>
      <c r="D2" s="179"/>
      <c r="E2" s="179"/>
      <c r="F2" s="176"/>
      <c r="G2" s="20" t="s">
        <v>36</v>
      </c>
      <c r="H2" s="20"/>
      <c r="I2" s="175" t="str">
        <f>IF(ISBLANK(Résultats!D25),"",Résultats!D25)</f>
        <v/>
      </c>
      <c r="J2" s="176"/>
    </row>
    <row r="3" spans="1:10" ht="15.75" thickBot="1" x14ac:dyDescent="0.3">
      <c r="A3" s="19" t="s">
        <v>37</v>
      </c>
      <c r="B3" s="20"/>
      <c r="C3" s="175" t="str">
        <f>IF(ISBLANK(Résultats!G25),"",Résultats!G25)</f>
        <v/>
      </c>
      <c r="D3" s="179"/>
      <c r="E3" s="179"/>
      <c r="F3" s="176"/>
      <c r="G3" s="185" t="s">
        <v>38</v>
      </c>
      <c r="H3" s="186"/>
      <c r="I3" s="177" t="str">
        <f>IF(ISBLANK(Résultats!F25),"","moins de 21ans")</f>
        <v/>
      </c>
      <c r="J3" s="178"/>
    </row>
    <row r="4" spans="1:10" ht="15.75" thickBot="1" x14ac:dyDescent="0.3">
      <c r="A4" s="19" t="s">
        <v>17</v>
      </c>
      <c r="B4" s="20"/>
      <c r="C4" s="175" t="str">
        <f>IF(ISBLANK(Résultats!C2),"",(Résultats!C2))</f>
        <v/>
      </c>
      <c r="D4" s="179"/>
      <c r="E4" s="179"/>
      <c r="F4" s="176"/>
      <c r="G4" s="20" t="s">
        <v>18</v>
      </c>
      <c r="H4" s="20"/>
      <c r="I4" s="177" t="str">
        <f>IF(ISBLANK(Résultats!J2),"",Résultats!J2)</f>
        <v/>
      </c>
      <c r="J4" s="178"/>
    </row>
    <row r="5" spans="1:10" x14ac:dyDescent="0.25">
      <c r="A5" s="19" t="s">
        <v>39</v>
      </c>
      <c r="B5" s="20"/>
      <c r="C5" s="20"/>
      <c r="D5" s="20"/>
      <c r="E5" s="20"/>
      <c r="F5" s="20"/>
      <c r="G5" s="20"/>
      <c r="H5" s="20"/>
      <c r="I5" s="58"/>
      <c r="J5" s="21"/>
    </row>
    <row r="6" spans="1:10" x14ac:dyDescent="0.25">
      <c r="A6" s="19" t="s">
        <v>40</v>
      </c>
      <c r="B6" s="20"/>
      <c r="C6" s="20"/>
      <c r="D6" s="20"/>
      <c r="E6" s="20"/>
      <c r="F6" s="20"/>
      <c r="G6" s="20"/>
      <c r="H6" s="20"/>
      <c r="I6" s="20"/>
      <c r="J6" s="21"/>
    </row>
    <row r="7" spans="1:10" x14ac:dyDescent="0.25">
      <c r="A7" s="19" t="s">
        <v>41</v>
      </c>
      <c r="B7" s="20"/>
      <c r="C7" s="20"/>
      <c r="D7" s="20"/>
      <c r="E7" s="20"/>
      <c r="F7" s="20"/>
      <c r="G7" s="20"/>
      <c r="H7" s="20"/>
      <c r="I7" s="20"/>
      <c r="J7" s="21"/>
    </row>
    <row r="8" spans="1:10" x14ac:dyDescent="0.25">
      <c r="A8" s="19" t="s">
        <v>42</v>
      </c>
      <c r="B8" s="20"/>
      <c r="C8" s="20"/>
      <c r="D8" s="20"/>
      <c r="E8" s="20"/>
      <c r="F8" s="20"/>
      <c r="G8" s="20"/>
      <c r="H8" s="20"/>
      <c r="I8" s="20"/>
      <c r="J8" s="21"/>
    </row>
    <row r="9" spans="1:10" x14ac:dyDescent="0.25">
      <c r="A9" s="19"/>
      <c r="B9" s="20"/>
      <c r="C9" s="20"/>
      <c r="D9" s="20"/>
      <c r="E9" s="20"/>
      <c r="F9" s="20"/>
      <c r="G9" s="20"/>
      <c r="H9" s="20"/>
      <c r="I9" s="20"/>
      <c r="J9" s="21"/>
    </row>
    <row r="10" spans="1:10" ht="75" x14ac:dyDescent="0.25">
      <c r="A10" s="20"/>
      <c r="B10" s="22" t="s">
        <v>43</v>
      </c>
      <c r="C10" s="23" t="s">
        <v>28</v>
      </c>
      <c r="D10" s="23" t="s">
        <v>29</v>
      </c>
      <c r="E10" s="23" t="s">
        <v>30</v>
      </c>
      <c r="F10" s="24" t="s">
        <v>31</v>
      </c>
      <c r="G10" s="98"/>
      <c r="H10" s="99"/>
      <c r="I10" s="20"/>
      <c r="J10" s="21"/>
    </row>
    <row r="11" spans="1:10" x14ac:dyDescent="0.25">
      <c r="A11" s="20"/>
      <c r="B11" s="25" t="s">
        <v>44</v>
      </c>
      <c r="C11" s="26">
        <f>FigA1!H$19</f>
        <v>0</v>
      </c>
      <c r="D11" s="26">
        <f>FigA1!I$19</f>
        <v>0</v>
      </c>
      <c r="E11" s="26">
        <f>FigA1!J$19</f>
        <v>0</v>
      </c>
      <c r="F11" s="26">
        <f>FigA1!K$19</f>
        <v>0</v>
      </c>
      <c r="G11" s="100"/>
      <c r="H11" s="101"/>
      <c r="I11" s="20"/>
      <c r="J11" s="21"/>
    </row>
    <row r="12" spans="1:10" x14ac:dyDescent="0.25">
      <c r="A12" s="20"/>
      <c r="B12" s="25" t="s">
        <v>45</v>
      </c>
      <c r="C12" s="26">
        <f>FigA2!H$19</f>
        <v>0</v>
      </c>
      <c r="D12" s="26">
        <f>FigA2!I$19</f>
        <v>0</v>
      </c>
      <c r="E12" s="26">
        <f>FigA2!J$19</f>
        <v>0</v>
      </c>
      <c r="F12" s="26">
        <f>FigA2!K$19</f>
        <v>0</v>
      </c>
      <c r="G12" s="100"/>
      <c r="H12" s="101"/>
      <c r="I12" s="20"/>
      <c r="J12" s="21"/>
    </row>
    <row r="13" spans="1:10" x14ac:dyDescent="0.25">
      <c r="A13" s="20"/>
      <c r="B13" s="25" t="s">
        <v>46</v>
      </c>
      <c r="C13" s="26">
        <f>FigA3!H$19</f>
        <v>0</v>
      </c>
      <c r="D13" s="26">
        <f>FigA3!I$19</f>
        <v>0</v>
      </c>
      <c r="E13" s="26">
        <f>FigA3!J$19</f>
        <v>0</v>
      </c>
      <c r="F13" s="26">
        <f>FigA3!K$19</f>
        <v>0</v>
      </c>
      <c r="G13" s="100"/>
      <c r="H13" s="101"/>
      <c r="I13" s="20"/>
      <c r="J13" s="21"/>
    </row>
    <row r="14" spans="1:10" x14ac:dyDescent="0.25">
      <c r="A14" s="20"/>
      <c r="B14" s="25" t="s">
        <v>47</v>
      </c>
      <c r="C14" s="26">
        <f>FigA4!H$19</f>
        <v>0</v>
      </c>
      <c r="D14" s="26">
        <f>FigA4!I$19</f>
        <v>0</v>
      </c>
      <c r="E14" s="26">
        <f>FigA4!J$19</f>
        <v>0</v>
      </c>
      <c r="F14" s="26">
        <f>FigA4!K$19</f>
        <v>0</v>
      </c>
      <c r="G14" s="100"/>
      <c r="H14" s="101"/>
      <c r="I14" s="20"/>
      <c r="J14" s="21"/>
    </row>
    <row r="15" spans="1:10" x14ac:dyDescent="0.25">
      <c r="A15" s="20"/>
      <c r="B15" s="25" t="s">
        <v>48</v>
      </c>
      <c r="C15" s="26">
        <f>FigB1!H$19</f>
        <v>0</v>
      </c>
      <c r="D15" s="26">
        <f>FigB1!I$19</f>
        <v>0</v>
      </c>
      <c r="E15" s="26">
        <f>FigB1!J$19</f>
        <v>0</v>
      </c>
      <c r="F15" s="26">
        <f>FigB1!K$19</f>
        <v>0</v>
      </c>
      <c r="G15" s="100"/>
      <c r="H15" s="101"/>
      <c r="I15" s="20"/>
      <c r="J15" s="21"/>
    </row>
    <row r="16" spans="1:10" x14ac:dyDescent="0.25">
      <c r="A16" s="20"/>
      <c r="B16" s="25" t="s">
        <v>49</v>
      </c>
      <c r="C16" s="26">
        <f>FigB2!H$19</f>
        <v>0</v>
      </c>
      <c r="D16" s="26">
        <f>FigB2!I$19</f>
        <v>0</v>
      </c>
      <c r="E16" s="26">
        <f>FigB2!J$19</f>
        <v>0</v>
      </c>
      <c r="F16" s="26">
        <f>FigB2!K$19</f>
        <v>0</v>
      </c>
      <c r="G16" s="100"/>
      <c r="H16" s="101"/>
      <c r="I16" s="20"/>
      <c r="J16" s="21"/>
    </row>
    <row r="17" spans="1:10" x14ac:dyDescent="0.25">
      <c r="A17" s="20"/>
      <c r="B17" s="25" t="s">
        <v>50</v>
      </c>
      <c r="C17" s="26">
        <f>FigB3!H$19</f>
        <v>0</v>
      </c>
      <c r="D17" s="26">
        <f>FigB3!I$19</f>
        <v>0</v>
      </c>
      <c r="E17" s="26">
        <f>FigB3!J$19</f>
        <v>0</v>
      </c>
      <c r="F17" s="26">
        <f>FigB3!K$19</f>
        <v>0</v>
      </c>
      <c r="G17" s="100"/>
      <c r="H17" s="101"/>
      <c r="I17" s="20"/>
      <c r="J17" s="21"/>
    </row>
    <row r="18" spans="1:10" x14ac:dyDescent="0.25">
      <c r="A18" s="20"/>
      <c r="B18" s="25" t="s">
        <v>51</v>
      </c>
      <c r="C18" s="26">
        <f>FigB4!H$19</f>
        <v>0</v>
      </c>
      <c r="D18" s="26">
        <f>FigB4!I$19</f>
        <v>0</v>
      </c>
      <c r="E18" s="26">
        <f>FigB4!J$19</f>
        <v>0</v>
      </c>
      <c r="F18" s="26">
        <f>FigB4!K$19</f>
        <v>0</v>
      </c>
      <c r="G18" s="100"/>
      <c r="H18" s="101"/>
      <c r="I18" s="20"/>
      <c r="J18" s="21"/>
    </row>
    <row r="19" spans="1:10" x14ac:dyDescent="0.25">
      <c r="A19" s="20"/>
      <c r="B19" s="25" t="s">
        <v>52</v>
      </c>
      <c r="C19" s="26">
        <f>FigC1!H$19</f>
        <v>0</v>
      </c>
      <c r="D19" s="26">
        <f>FigC1!I$19</f>
        <v>0</v>
      </c>
      <c r="E19" s="26">
        <f>FigC1!J$19</f>
        <v>0</v>
      </c>
      <c r="F19" s="26">
        <f>FigC1!K$19</f>
        <v>0</v>
      </c>
      <c r="G19" s="100"/>
      <c r="H19" s="101"/>
      <c r="I19" s="20"/>
      <c r="J19" s="21"/>
    </row>
    <row r="20" spans="1:10" x14ac:dyDescent="0.25">
      <c r="A20" s="20"/>
      <c r="B20" s="25" t="s">
        <v>53</v>
      </c>
      <c r="C20" s="26">
        <f>FigC2!H$19</f>
        <v>0</v>
      </c>
      <c r="D20" s="26">
        <f>FigC2!I$19</f>
        <v>0</v>
      </c>
      <c r="E20" s="26">
        <f>FigC2!J$19</f>
        <v>0</v>
      </c>
      <c r="F20" s="26">
        <f>FigC2!K$19</f>
        <v>0</v>
      </c>
      <c r="G20" s="100"/>
      <c r="H20" s="101"/>
      <c r="I20" s="20"/>
      <c r="J20" s="21"/>
    </row>
    <row r="21" spans="1:10" x14ac:dyDescent="0.25">
      <c r="A21" s="20"/>
      <c r="B21" s="25" t="s">
        <v>54</v>
      </c>
      <c r="C21" s="26">
        <f>FigC3!H$19</f>
        <v>0</v>
      </c>
      <c r="D21" s="26">
        <f>FigC3!I$19</f>
        <v>0</v>
      </c>
      <c r="E21" s="26">
        <f>FigC3!J$19</f>
        <v>0</v>
      </c>
      <c r="F21" s="26">
        <f>FigC3!K$19</f>
        <v>0</v>
      </c>
      <c r="G21" s="100"/>
      <c r="H21" s="101"/>
      <c r="I21" s="20"/>
      <c r="J21" s="21"/>
    </row>
    <row r="22" spans="1:10" x14ac:dyDescent="0.25">
      <c r="A22" s="20"/>
      <c r="B22" s="25" t="s">
        <v>55</v>
      </c>
      <c r="C22" s="26">
        <f>FigD1!H$19</f>
        <v>0</v>
      </c>
      <c r="D22" s="26">
        <f>FigD1!I$19</f>
        <v>0</v>
      </c>
      <c r="E22" s="26">
        <f>FigD1!J$19</f>
        <v>0</v>
      </c>
      <c r="F22" s="26">
        <f>FigD1!K$19</f>
        <v>0</v>
      </c>
      <c r="G22" s="100"/>
      <c r="H22" s="101"/>
      <c r="I22" s="20"/>
      <c r="J22" s="21"/>
    </row>
    <row r="23" spans="1:10" x14ac:dyDescent="0.25">
      <c r="A23" s="20"/>
      <c r="B23" s="25" t="s">
        <v>56</v>
      </c>
      <c r="C23" s="26">
        <f>FigD2!H$19</f>
        <v>0</v>
      </c>
      <c r="D23" s="26">
        <f>FigD2!I$19</f>
        <v>0</v>
      </c>
      <c r="E23" s="26">
        <f>FigD2!J$19</f>
        <v>0</v>
      </c>
      <c r="F23" s="26">
        <f>FigD2!K$19</f>
        <v>0</v>
      </c>
      <c r="G23" s="100"/>
      <c r="H23" s="101"/>
      <c r="I23" s="20"/>
      <c r="J23" s="21"/>
    </row>
    <row r="24" spans="1:10" x14ac:dyDescent="0.25">
      <c r="A24" s="20"/>
      <c r="B24" s="25" t="s">
        <v>57</v>
      </c>
      <c r="C24" s="26">
        <f>FigD3!H$19</f>
        <v>0</v>
      </c>
      <c r="D24" s="26">
        <f>FigD3!I$19</f>
        <v>0</v>
      </c>
      <c r="E24" s="26">
        <f>FigD3!J$19</f>
        <v>0</v>
      </c>
      <c r="F24" s="26">
        <f>FigD3!K$19</f>
        <v>0</v>
      </c>
      <c r="G24" s="100"/>
      <c r="H24" s="101"/>
      <c r="I24" s="20"/>
      <c r="J24" s="21"/>
    </row>
    <row r="25" spans="1:10" x14ac:dyDescent="0.25">
      <c r="A25" s="20"/>
      <c r="B25" s="25" t="s">
        <v>58</v>
      </c>
      <c r="C25" s="26">
        <f>FigE1!H$19</f>
        <v>0</v>
      </c>
      <c r="D25" s="26">
        <f>FigE1!I$19</f>
        <v>0</v>
      </c>
      <c r="E25" s="26">
        <f>FigE1!J$19</f>
        <v>0</v>
      </c>
      <c r="F25" s="26">
        <f>FigE1!K$19</f>
        <v>0</v>
      </c>
      <c r="G25" s="100"/>
      <c r="H25" s="101"/>
      <c r="I25" s="20"/>
      <c r="J25" s="21"/>
    </row>
    <row r="26" spans="1:10" x14ac:dyDescent="0.25">
      <c r="A26" s="20"/>
      <c r="B26" s="25" t="s">
        <v>59</v>
      </c>
      <c r="C26" s="26">
        <f>FigE2!H$19</f>
        <v>0</v>
      </c>
      <c r="D26" s="26">
        <f>FigE2!I$19</f>
        <v>0</v>
      </c>
      <c r="E26" s="26">
        <f>FigE2!J$19</f>
        <v>0</v>
      </c>
      <c r="F26" s="26">
        <f>FigE2!K$19</f>
        <v>0</v>
      </c>
      <c r="G26" s="100"/>
      <c r="H26" s="101"/>
      <c r="I26" s="20"/>
      <c r="J26" s="21"/>
    </row>
    <row r="27" spans="1:10" x14ac:dyDescent="0.25">
      <c r="A27" s="20"/>
      <c r="B27" s="25" t="s">
        <v>60</v>
      </c>
      <c r="C27" s="26">
        <f>FigE3!H$19</f>
        <v>0</v>
      </c>
      <c r="D27" s="26">
        <f>FigE3!I$19</f>
        <v>0</v>
      </c>
      <c r="E27" s="26">
        <f>FigE3!J$19</f>
        <v>0</v>
      </c>
      <c r="F27" s="26">
        <f>FigE3!K$19</f>
        <v>0</v>
      </c>
      <c r="G27" s="100"/>
      <c r="H27" s="101"/>
      <c r="I27" s="20"/>
      <c r="J27" s="21"/>
    </row>
    <row r="28" spans="1:10" x14ac:dyDescent="0.25">
      <c r="A28" s="20"/>
      <c r="B28" s="25" t="s">
        <v>61</v>
      </c>
      <c r="C28" s="26">
        <f>FigF1!H$19</f>
        <v>0</v>
      </c>
      <c r="D28" s="26">
        <f>FigF1!I$19</f>
        <v>0</v>
      </c>
      <c r="E28" s="26">
        <f>FigF1!J$19</f>
        <v>0</v>
      </c>
      <c r="F28" s="26">
        <f>FigF1!K$19</f>
        <v>0</v>
      </c>
      <c r="G28" s="100"/>
      <c r="H28" s="101"/>
      <c r="I28" s="20"/>
      <c r="J28" s="21"/>
    </row>
    <row r="29" spans="1:10" x14ac:dyDescent="0.25">
      <c r="A29" s="20"/>
      <c r="B29" s="25" t="s">
        <v>62</v>
      </c>
      <c r="C29" s="26">
        <f>FigF2!H$19</f>
        <v>0</v>
      </c>
      <c r="D29" s="26">
        <f>FigF2!I$19</f>
        <v>0</v>
      </c>
      <c r="E29" s="26">
        <f>FigF2!J$19</f>
        <v>0</v>
      </c>
      <c r="F29" s="26">
        <f>FigF2!K$19</f>
        <v>0</v>
      </c>
      <c r="G29" s="100"/>
      <c r="H29" s="101"/>
      <c r="I29" s="20"/>
      <c r="J29" s="21"/>
    </row>
    <row r="30" spans="1:10" x14ac:dyDescent="0.25">
      <c r="A30" s="20"/>
      <c r="B30" s="25" t="s">
        <v>63</v>
      </c>
      <c r="C30" s="26">
        <f>FigF3!H$19</f>
        <v>0</v>
      </c>
      <c r="D30" s="26">
        <f>FigF3!I$19</f>
        <v>0</v>
      </c>
      <c r="E30" s="26">
        <f>FigF3!J$19</f>
        <v>0</v>
      </c>
      <c r="F30" s="26">
        <f>FigF3!K$19</f>
        <v>0</v>
      </c>
      <c r="G30" s="100"/>
      <c r="H30" s="101"/>
      <c r="I30" s="20"/>
      <c r="J30" s="21"/>
    </row>
    <row r="31" spans="1:10" x14ac:dyDescent="0.25">
      <c r="A31" s="20"/>
      <c r="B31" s="25"/>
      <c r="C31" s="26"/>
      <c r="D31" s="26"/>
      <c r="E31" s="26"/>
      <c r="F31" s="26"/>
      <c r="G31" s="100"/>
      <c r="H31" s="101"/>
      <c r="I31" s="20"/>
      <c r="J31" s="21"/>
    </row>
    <row r="32" spans="1:10" x14ac:dyDescent="0.25">
      <c r="A32" s="20"/>
      <c r="B32" s="25"/>
      <c r="C32" s="26"/>
      <c r="D32" s="26"/>
      <c r="E32" s="26"/>
      <c r="F32" s="26"/>
      <c r="G32" s="100"/>
      <c r="H32" s="101"/>
      <c r="I32" s="20"/>
      <c r="J32" s="21"/>
    </row>
    <row r="33" spans="1:10" x14ac:dyDescent="0.25">
      <c r="A33" s="20"/>
      <c r="B33" s="25"/>
      <c r="C33" s="26"/>
      <c r="D33" s="26"/>
      <c r="E33" s="26"/>
      <c r="F33" s="26"/>
      <c r="G33" s="100"/>
      <c r="H33" s="101"/>
      <c r="I33" s="20"/>
      <c r="J33" s="21"/>
    </row>
    <row r="34" spans="1:10" x14ac:dyDescent="0.25">
      <c r="A34" s="20"/>
      <c r="B34" s="25"/>
      <c r="C34" s="26"/>
      <c r="D34" s="26"/>
      <c r="E34" s="26"/>
      <c r="F34" s="26"/>
      <c r="G34" s="100"/>
      <c r="H34" s="101"/>
      <c r="I34" s="20"/>
      <c r="J34" s="21"/>
    </row>
    <row r="35" spans="1:10" x14ac:dyDescent="0.25">
      <c r="A35" s="20"/>
      <c r="B35" s="27"/>
      <c r="C35" s="27"/>
      <c r="D35" s="28"/>
      <c r="E35" s="26" t="s">
        <v>64</v>
      </c>
      <c r="F35" s="80">
        <f>SUM(F11:F34)</f>
        <v>0</v>
      </c>
      <c r="G35" s="100"/>
      <c r="H35" s="20"/>
      <c r="I35" s="20"/>
      <c r="J35" s="21"/>
    </row>
    <row r="36" spans="1:10" x14ac:dyDescent="0.25">
      <c r="A36" s="20"/>
      <c r="B36" s="20"/>
      <c r="C36" s="20"/>
      <c r="D36" s="20"/>
      <c r="E36" s="27"/>
      <c r="F36" s="105"/>
      <c r="G36" s="20"/>
      <c r="H36" s="20"/>
      <c r="I36" s="20"/>
      <c r="J36" s="21"/>
    </row>
    <row r="37" spans="1:10" x14ac:dyDescent="0.25">
      <c r="A37" s="20"/>
      <c r="B37" s="20"/>
      <c r="C37" s="20"/>
      <c r="D37" s="20"/>
      <c r="E37" s="20"/>
      <c r="F37" s="20"/>
      <c r="G37" s="20"/>
      <c r="H37" s="20"/>
      <c r="I37" s="20"/>
      <c r="J37" s="21"/>
    </row>
    <row r="38" spans="1:10" x14ac:dyDescent="0.25">
      <c r="A38" s="19"/>
      <c r="B38" s="20"/>
      <c r="C38" s="20"/>
      <c r="D38" s="20"/>
      <c r="E38" s="20"/>
      <c r="F38" s="20"/>
      <c r="G38" s="20"/>
      <c r="H38" s="20"/>
      <c r="I38" s="20"/>
      <c r="J38" s="21"/>
    </row>
    <row r="39" spans="1:10" x14ac:dyDescent="0.25">
      <c r="A39" s="19"/>
      <c r="B39" s="20"/>
      <c r="C39" s="20"/>
      <c r="D39" s="20"/>
      <c r="E39" s="20"/>
      <c r="F39" s="20"/>
      <c r="G39" s="20"/>
      <c r="H39" s="20"/>
      <c r="I39" s="20"/>
      <c r="J39" s="21"/>
    </row>
    <row r="40" spans="1:10" x14ac:dyDescent="0.25">
      <c r="A40" s="19"/>
      <c r="B40" s="20"/>
      <c r="C40" s="20"/>
      <c r="D40" s="20"/>
      <c r="E40" s="20"/>
      <c r="F40" s="20"/>
      <c r="G40" s="20"/>
      <c r="H40" s="20"/>
      <c r="I40" s="20"/>
      <c r="J40" s="21"/>
    </row>
    <row r="41" spans="1:10" x14ac:dyDescent="0.25">
      <c r="A41" s="19"/>
      <c r="B41" s="20"/>
      <c r="C41" s="20"/>
      <c r="D41" s="20"/>
      <c r="E41" s="20"/>
      <c r="F41" s="20"/>
      <c r="G41" s="20"/>
      <c r="H41" s="20"/>
      <c r="I41" s="20"/>
      <c r="J41" s="21"/>
    </row>
    <row r="42" spans="1:10" x14ac:dyDescent="0.25">
      <c r="A42" s="19"/>
      <c r="B42" s="20"/>
      <c r="C42" s="20"/>
      <c r="D42" s="20"/>
      <c r="E42" s="20"/>
      <c r="F42" s="20"/>
      <c r="G42" s="20"/>
      <c r="H42" s="20"/>
      <c r="I42" s="20"/>
      <c r="J42" s="21"/>
    </row>
    <row r="43" spans="1:10" x14ac:dyDescent="0.25">
      <c r="A43" s="19"/>
      <c r="B43" s="20"/>
      <c r="C43" s="20"/>
      <c r="D43" s="20"/>
      <c r="E43" s="20"/>
      <c r="F43" s="20"/>
      <c r="G43" s="20"/>
      <c r="H43" s="20"/>
      <c r="I43" s="20"/>
      <c r="J43" s="21"/>
    </row>
    <row r="44" spans="1:10" x14ac:dyDescent="0.25">
      <c r="A44" s="19"/>
      <c r="B44" s="20"/>
      <c r="C44" s="20"/>
      <c r="D44" s="20"/>
      <c r="E44" s="20"/>
      <c r="F44" s="20"/>
      <c r="G44" s="20"/>
      <c r="H44" s="20"/>
      <c r="I44" s="20"/>
      <c r="J44" s="21"/>
    </row>
    <row r="45" spans="1:10" x14ac:dyDescent="0.25">
      <c r="A45" s="19"/>
      <c r="B45" s="20"/>
      <c r="C45" s="20"/>
      <c r="D45" s="20"/>
      <c r="E45" s="20"/>
      <c r="F45" s="20"/>
      <c r="G45" s="20"/>
      <c r="H45" s="20"/>
      <c r="I45" s="20"/>
      <c r="J45" s="21"/>
    </row>
    <row r="46" spans="1:10" ht="15.75" thickBot="1" x14ac:dyDescent="0.3">
      <c r="A46" s="19"/>
      <c r="B46" s="29" t="s">
        <v>19</v>
      </c>
      <c r="C46" s="20"/>
      <c r="D46" s="20"/>
      <c r="E46" s="20"/>
      <c r="F46" s="20" t="s">
        <v>25</v>
      </c>
      <c r="G46" s="20"/>
      <c r="H46" s="20"/>
      <c r="I46" s="20"/>
      <c r="J46" s="21"/>
    </row>
    <row r="47" spans="1:10" ht="15.75" thickBot="1" x14ac:dyDescent="0.3">
      <c r="A47" s="19"/>
      <c r="B47" s="169" t="str">
        <f>IF(ISBLANK(Résultats!C4),"",Résultats!C4)</f>
        <v/>
      </c>
      <c r="C47" s="170"/>
      <c r="D47" s="171"/>
      <c r="E47" s="20"/>
      <c r="F47" s="160"/>
      <c r="G47" s="161"/>
      <c r="H47" s="162"/>
      <c r="I47" s="20"/>
      <c r="J47" s="21"/>
    </row>
    <row r="48" spans="1:10" x14ac:dyDescent="0.25">
      <c r="A48" s="19"/>
      <c r="B48" s="20"/>
      <c r="C48" s="20"/>
      <c r="D48" s="20"/>
      <c r="E48" s="20"/>
      <c r="F48" s="163"/>
      <c r="G48" s="164"/>
      <c r="H48" s="165"/>
      <c r="I48" s="20"/>
      <c r="J48" s="21"/>
    </row>
    <row r="49" spans="1:10" x14ac:dyDescent="0.25">
      <c r="A49" s="19"/>
      <c r="B49" s="20"/>
      <c r="C49" s="20"/>
      <c r="D49" s="20"/>
      <c r="E49" s="20"/>
      <c r="F49" s="163"/>
      <c r="G49" s="164"/>
      <c r="H49" s="165"/>
      <c r="I49" s="20"/>
      <c r="J49" s="21"/>
    </row>
    <row r="50" spans="1:10" x14ac:dyDescent="0.25">
      <c r="A50" s="19"/>
      <c r="B50" s="20"/>
      <c r="C50" s="20"/>
      <c r="D50" s="20"/>
      <c r="E50" s="20"/>
      <c r="F50" s="163"/>
      <c r="G50" s="164"/>
      <c r="H50" s="165"/>
      <c r="I50" s="20"/>
      <c r="J50" s="21"/>
    </row>
    <row r="51" spans="1:10" ht="15.75" thickBot="1" x14ac:dyDescent="0.3">
      <c r="A51" s="19"/>
      <c r="B51" s="20"/>
      <c r="C51" s="20"/>
      <c r="D51" s="20"/>
      <c r="E51" s="20"/>
      <c r="F51" s="166"/>
      <c r="G51" s="167"/>
      <c r="H51" s="168"/>
      <c r="I51" s="20"/>
      <c r="J51" s="21"/>
    </row>
    <row r="52" spans="1:10" ht="15.75" thickBot="1" x14ac:dyDescent="0.3">
      <c r="A52" s="85" t="s">
        <v>33</v>
      </c>
      <c r="B52" s="29"/>
      <c r="C52" s="29"/>
      <c r="D52" s="29"/>
      <c r="E52" s="29"/>
      <c r="F52" s="29"/>
      <c r="G52" s="29"/>
      <c r="H52" s="29"/>
      <c r="I52" s="29"/>
      <c r="J52" s="30"/>
    </row>
  </sheetData>
  <sheetProtection algorithmName="SHA-512" hashValue="OolGGN2GNiZR71Cyh901spzL01e9AeuKTlOsZPzA3oB4gpuagq5We/6VQFDfo0nZEz4u0BaFyVPsLlpjhHheWQ==" saltValue="e6DORl3+5GmhHekKAhg5uA=="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codeName="Feuil42">
    <tabColor theme="9" tint="0.79998168889431442"/>
  </sheetPr>
  <dimension ref="A1:J52"/>
  <sheetViews>
    <sheetView topLeftCell="A7" zoomScaleNormal="100" workbookViewId="0">
      <selection activeCell="B47" sqref="B47:D47"/>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87" t="s">
        <v>34</v>
      </c>
      <c r="B1" s="188"/>
      <c r="C1" s="188"/>
      <c r="D1" s="188"/>
      <c r="E1" s="188"/>
      <c r="F1" s="188"/>
      <c r="G1" s="188"/>
      <c r="H1" s="188"/>
      <c r="I1" s="188"/>
      <c r="J1" s="189"/>
    </row>
    <row r="2" spans="1:10" ht="15.75" thickBot="1" x14ac:dyDescent="0.3">
      <c r="A2" s="31" t="s">
        <v>35</v>
      </c>
      <c r="B2" s="175" t="str">
        <f>IF(ISBLANK(Résultats!A26),"",Résultats!A26)</f>
        <v/>
      </c>
      <c r="C2" s="179"/>
      <c r="D2" s="179"/>
      <c r="E2" s="179"/>
      <c r="F2" s="176"/>
      <c r="G2" s="32" t="s">
        <v>36</v>
      </c>
      <c r="H2" s="32"/>
      <c r="I2" s="175" t="str">
        <f>IF(ISBLANK(Résultats!D26),"",Résultats!D26)</f>
        <v/>
      </c>
      <c r="J2" s="176"/>
    </row>
    <row r="3" spans="1:10" ht="15.75" thickBot="1" x14ac:dyDescent="0.3">
      <c r="A3" s="31" t="s">
        <v>37</v>
      </c>
      <c r="B3" s="32"/>
      <c r="C3" s="175" t="str">
        <f>IF(ISBLANK(Résultats!G26),"",Résultats!G26)</f>
        <v/>
      </c>
      <c r="D3" s="179"/>
      <c r="E3" s="179"/>
      <c r="F3" s="176"/>
      <c r="G3" s="190" t="s">
        <v>38</v>
      </c>
      <c r="H3" s="191"/>
      <c r="I3" s="177" t="str">
        <f>IF(ISBLANK(Résultats!F26),"","moins de 21ans")</f>
        <v/>
      </c>
      <c r="J3" s="178"/>
    </row>
    <row r="4" spans="1:10" ht="15.75" thickBot="1" x14ac:dyDescent="0.3">
      <c r="A4" s="31" t="s">
        <v>17</v>
      </c>
      <c r="B4" s="32"/>
      <c r="C4" s="175" t="str">
        <f>IF(ISBLANK(Résultats!C2),"",(Résultats!C2))</f>
        <v/>
      </c>
      <c r="D4" s="179"/>
      <c r="E4" s="179"/>
      <c r="F4" s="176"/>
      <c r="G4" s="32" t="s">
        <v>18</v>
      </c>
      <c r="H4" s="32"/>
      <c r="I4" s="177" t="str">
        <f>IF(ISBLANK(Résultats!J2),"",Résultats!J2)</f>
        <v/>
      </c>
      <c r="J4" s="178"/>
    </row>
    <row r="5" spans="1:10" x14ac:dyDescent="0.25">
      <c r="A5" s="31" t="s">
        <v>39</v>
      </c>
      <c r="B5" s="32"/>
      <c r="C5" s="32"/>
      <c r="D5" s="32"/>
      <c r="E5" s="32"/>
      <c r="F5" s="32"/>
      <c r="G5" s="32"/>
      <c r="H5" s="32"/>
      <c r="I5" s="57"/>
      <c r="J5" s="33"/>
    </row>
    <row r="6" spans="1:10" x14ac:dyDescent="0.25">
      <c r="A6" s="31" t="s">
        <v>40</v>
      </c>
      <c r="B6" s="32"/>
      <c r="C6" s="32"/>
      <c r="D6" s="32"/>
      <c r="E6" s="32"/>
      <c r="F6" s="32"/>
      <c r="G6" s="32"/>
      <c r="H6" s="32"/>
      <c r="I6" s="32"/>
      <c r="J6" s="33"/>
    </row>
    <row r="7" spans="1:10" x14ac:dyDescent="0.25">
      <c r="A7" s="31" t="s">
        <v>41</v>
      </c>
      <c r="B7" s="32"/>
      <c r="C7" s="32"/>
      <c r="D7" s="32"/>
      <c r="E7" s="32"/>
      <c r="F7" s="32"/>
      <c r="G7" s="32"/>
      <c r="H7" s="32"/>
      <c r="I7" s="32"/>
      <c r="J7" s="33"/>
    </row>
    <row r="8" spans="1:10" x14ac:dyDescent="0.25">
      <c r="A8" s="31" t="s">
        <v>42</v>
      </c>
      <c r="B8" s="32"/>
      <c r="C8" s="32"/>
      <c r="D8" s="32"/>
      <c r="E8" s="32"/>
      <c r="F8" s="32"/>
      <c r="G8" s="32"/>
      <c r="H8" s="32"/>
      <c r="I8" s="32"/>
      <c r="J8" s="33"/>
    </row>
    <row r="9" spans="1:10" x14ac:dyDescent="0.25">
      <c r="A9" s="31"/>
      <c r="B9" s="32"/>
      <c r="C9" s="32"/>
      <c r="D9" s="32"/>
      <c r="E9" s="32"/>
      <c r="F9" s="32"/>
      <c r="G9" s="32"/>
      <c r="H9" s="32"/>
      <c r="I9" s="32"/>
      <c r="J9" s="33"/>
    </row>
    <row r="10" spans="1:10" ht="75" x14ac:dyDescent="0.25">
      <c r="A10" s="32"/>
      <c r="B10" s="34" t="s">
        <v>43</v>
      </c>
      <c r="C10" s="35" t="s">
        <v>28</v>
      </c>
      <c r="D10" s="35" t="s">
        <v>29</v>
      </c>
      <c r="E10" s="35" t="s">
        <v>30</v>
      </c>
      <c r="F10" s="36" t="s">
        <v>31</v>
      </c>
      <c r="G10" s="94"/>
      <c r="H10" s="95"/>
      <c r="I10" s="32"/>
      <c r="J10" s="33"/>
    </row>
    <row r="11" spans="1:10" x14ac:dyDescent="0.25">
      <c r="A11" s="32"/>
      <c r="B11" s="37" t="s">
        <v>44</v>
      </c>
      <c r="C11" s="38">
        <f>FigA1!H$20</f>
        <v>0</v>
      </c>
      <c r="D11" s="38">
        <f>FigA1!I$20</f>
        <v>0</v>
      </c>
      <c r="E11" s="38">
        <f>FigA1!J$20</f>
        <v>0</v>
      </c>
      <c r="F11" s="38">
        <f>FigA1!K$20</f>
        <v>0</v>
      </c>
      <c r="G11" s="96"/>
      <c r="H11" s="97"/>
      <c r="I11" s="32"/>
      <c r="J11" s="33"/>
    </row>
    <row r="12" spans="1:10" x14ac:dyDescent="0.25">
      <c r="A12" s="32"/>
      <c r="B12" s="37" t="s">
        <v>45</v>
      </c>
      <c r="C12" s="38">
        <f>FigA2!H$20</f>
        <v>0</v>
      </c>
      <c r="D12" s="38">
        <f>FigA2!I$20</f>
        <v>0</v>
      </c>
      <c r="E12" s="38">
        <f>FigA2!J$20</f>
        <v>0</v>
      </c>
      <c r="F12" s="38">
        <f>FigA2!K$20</f>
        <v>0</v>
      </c>
      <c r="G12" s="96"/>
      <c r="H12" s="97"/>
      <c r="I12" s="32"/>
      <c r="J12" s="33"/>
    </row>
    <row r="13" spans="1:10" x14ac:dyDescent="0.25">
      <c r="A13" s="32"/>
      <c r="B13" s="37" t="s">
        <v>46</v>
      </c>
      <c r="C13" s="38">
        <f>FigA3!H$20</f>
        <v>0</v>
      </c>
      <c r="D13" s="38">
        <f>FigA3!I$20</f>
        <v>0</v>
      </c>
      <c r="E13" s="38">
        <f>FigA3!J$20</f>
        <v>0</v>
      </c>
      <c r="F13" s="38">
        <f>FigA3!K$20</f>
        <v>0</v>
      </c>
      <c r="G13" s="96"/>
      <c r="H13" s="97"/>
      <c r="I13" s="32"/>
      <c r="J13" s="33"/>
    </row>
    <row r="14" spans="1:10" x14ac:dyDescent="0.25">
      <c r="A14" s="32"/>
      <c r="B14" s="37" t="s">
        <v>47</v>
      </c>
      <c r="C14" s="38">
        <f>FigA4!H$20</f>
        <v>0</v>
      </c>
      <c r="D14" s="38">
        <f>FigA4!I$20</f>
        <v>0</v>
      </c>
      <c r="E14" s="38">
        <f>FigA4!J$20</f>
        <v>0</v>
      </c>
      <c r="F14" s="38">
        <f>FigA4!K$20</f>
        <v>0</v>
      </c>
      <c r="G14" s="96"/>
      <c r="H14" s="97"/>
      <c r="I14" s="32"/>
      <c r="J14" s="33"/>
    </row>
    <row r="15" spans="1:10" x14ac:dyDescent="0.25">
      <c r="A15" s="32"/>
      <c r="B15" s="37" t="s">
        <v>48</v>
      </c>
      <c r="C15" s="38">
        <f>FigB1!H$20</f>
        <v>0</v>
      </c>
      <c r="D15" s="38">
        <f>FigB1!I$20</f>
        <v>0</v>
      </c>
      <c r="E15" s="38">
        <f>FigB1!J$20</f>
        <v>0</v>
      </c>
      <c r="F15" s="38">
        <f>FigB1!K$20</f>
        <v>0</v>
      </c>
      <c r="G15" s="96"/>
      <c r="H15" s="97"/>
      <c r="I15" s="32"/>
      <c r="J15" s="33"/>
    </row>
    <row r="16" spans="1:10" x14ac:dyDescent="0.25">
      <c r="A16" s="32"/>
      <c r="B16" s="37" t="s">
        <v>49</v>
      </c>
      <c r="C16" s="38">
        <f>FigB2!H$20</f>
        <v>0</v>
      </c>
      <c r="D16" s="38">
        <f>FigB2!I$20</f>
        <v>0</v>
      </c>
      <c r="E16" s="38">
        <f>FigB2!J$20</f>
        <v>0</v>
      </c>
      <c r="F16" s="38">
        <f>FigB2!K$20</f>
        <v>0</v>
      </c>
      <c r="G16" s="96"/>
      <c r="H16" s="97"/>
      <c r="I16" s="32"/>
      <c r="J16" s="33"/>
    </row>
    <row r="17" spans="1:10" x14ac:dyDescent="0.25">
      <c r="A17" s="32"/>
      <c r="B17" s="37" t="s">
        <v>50</v>
      </c>
      <c r="C17" s="38">
        <f>FigB3!H$20</f>
        <v>0</v>
      </c>
      <c r="D17" s="38">
        <f>FigB3!I$20</f>
        <v>0</v>
      </c>
      <c r="E17" s="38">
        <f>FigB3!J$20</f>
        <v>0</v>
      </c>
      <c r="F17" s="38">
        <f>FigB3!K$20</f>
        <v>0</v>
      </c>
      <c r="G17" s="96"/>
      <c r="H17" s="97"/>
      <c r="I17" s="32"/>
      <c r="J17" s="33"/>
    </row>
    <row r="18" spans="1:10" x14ac:dyDescent="0.25">
      <c r="A18" s="32"/>
      <c r="B18" s="37" t="s">
        <v>51</v>
      </c>
      <c r="C18" s="38">
        <f>FigB4!H$20</f>
        <v>0</v>
      </c>
      <c r="D18" s="38">
        <f>FigB4!I$20</f>
        <v>0</v>
      </c>
      <c r="E18" s="38">
        <f>FigB4!J$20</f>
        <v>0</v>
      </c>
      <c r="F18" s="38">
        <f>FigB4!K$20</f>
        <v>0</v>
      </c>
      <c r="G18" s="96"/>
      <c r="H18" s="97"/>
      <c r="I18" s="32"/>
      <c r="J18" s="33"/>
    </row>
    <row r="19" spans="1:10" x14ac:dyDescent="0.25">
      <c r="A19" s="32"/>
      <c r="B19" s="37" t="s">
        <v>52</v>
      </c>
      <c r="C19" s="38">
        <f>FigC1!H$20</f>
        <v>0</v>
      </c>
      <c r="D19" s="38">
        <f>FigC1!I$20</f>
        <v>0</v>
      </c>
      <c r="E19" s="38">
        <f>FigC1!J$20</f>
        <v>0</v>
      </c>
      <c r="F19" s="38">
        <f>FigC1!K$20</f>
        <v>0</v>
      </c>
      <c r="G19" s="96"/>
      <c r="H19" s="97"/>
      <c r="I19" s="32"/>
      <c r="J19" s="33"/>
    </row>
    <row r="20" spans="1:10" x14ac:dyDescent="0.25">
      <c r="A20" s="32"/>
      <c r="B20" s="37" t="s">
        <v>53</v>
      </c>
      <c r="C20" s="38">
        <f>FigC2!H$20</f>
        <v>0</v>
      </c>
      <c r="D20" s="38">
        <f>FigC2!I$20</f>
        <v>0</v>
      </c>
      <c r="E20" s="38">
        <f>FigC2!J$20</f>
        <v>0</v>
      </c>
      <c r="F20" s="38">
        <f>FigC2!K$20</f>
        <v>0</v>
      </c>
      <c r="G20" s="96"/>
      <c r="H20" s="97"/>
      <c r="I20" s="32"/>
      <c r="J20" s="33"/>
    </row>
    <row r="21" spans="1:10" x14ac:dyDescent="0.25">
      <c r="A21" s="32"/>
      <c r="B21" s="37" t="s">
        <v>54</v>
      </c>
      <c r="C21" s="38">
        <f>FigC3!H$20</f>
        <v>0</v>
      </c>
      <c r="D21" s="38">
        <f>FigC3!I$20</f>
        <v>0</v>
      </c>
      <c r="E21" s="38">
        <f>FigC3!J$20</f>
        <v>0</v>
      </c>
      <c r="F21" s="38">
        <f>FigC3!K$20</f>
        <v>0</v>
      </c>
      <c r="G21" s="96"/>
      <c r="H21" s="97"/>
      <c r="I21" s="32"/>
      <c r="J21" s="33"/>
    </row>
    <row r="22" spans="1:10" x14ac:dyDescent="0.25">
      <c r="A22" s="32"/>
      <c r="B22" s="37" t="s">
        <v>55</v>
      </c>
      <c r="C22" s="38">
        <f>FigD1!H$20</f>
        <v>0</v>
      </c>
      <c r="D22" s="38">
        <f>FigD1!I$20</f>
        <v>0</v>
      </c>
      <c r="E22" s="38">
        <f>FigD1!J$20</f>
        <v>0</v>
      </c>
      <c r="F22" s="38">
        <f>FigD1!K$20</f>
        <v>0</v>
      </c>
      <c r="G22" s="96"/>
      <c r="H22" s="97"/>
      <c r="I22" s="32"/>
      <c r="J22" s="33"/>
    </row>
    <row r="23" spans="1:10" x14ac:dyDescent="0.25">
      <c r="A23" s="32"/>
      <c r="B23" s="37" t="s">
        <v>56</v>
      </c>
      <c r="C23" s="38">
        <f>FigD2!H$20</f>
        <v>0</v>
      </c>
      <c r="D23" s="38">
        <f>FigD2!I$20</f>
        <v>0</v>
      </c>
      <c r="E23" s="38">
        <f>FigD2!J$20</f>
        <v>0</v>
      </c>
      <c r="F23" s="38">
        <f>FigD2!K$20</f>
        <v>0</v>
      </c>
      <c r="G23" s="96"/>
      <c r="H23" s="97"/>
      <c r="I23" s="32"/>
      <c r="J23" s="33"/>
    </row>
    <row r="24" spans="1:10" x14ac:dyDescent="0.25">
      <c r="A24" s="32"/>
      <c r="B24" s="37" t="s">
        <v>57</v>
      </c>
      <c r="C24" s="38">
        <f>FigD3!H$20</f>
        <v>0</v>
      </c>
      <c r="D24" s="38">
        <f>FigD3!I$20</f>
        <v>0</v>
      </c>
      <c r="E24" s="38">
        <f>FigD3!J$20</f>
        <v>0</v>
      </c>
      <c r="F24" s="38">
        <f>FigD3!K$20</f>
        <v>0</v>
      </c>
      <c r="G24" s="96"/>
      <c r="H24" s="97"/>
      <c r="I24" s="32"/>
      <c r="J24" s="33"/>
    </row>
    <row r="25" spans="1:10" x14ac:dyDescent="0.25">
      <c r="A25" s="32"/>
      <c r="B25" s="37" t="s">
        <v>58</v>
      </c>
      <c r="C25" s="38">
        <f>FigE1!H$20</f>
        <v>0</v>
      </c>
      <c r="D25" s="38">
        <f>FigE1!I$20</f>
        <v>0</v>
      </c>
      <c r="E25" s="38">
        <f>FigE1!J$20</f>
        <v>0</v>
      </c>
      <c r="F25" s="38">
        <f>FigE1!K$20</f>
        <v>0</v>
      </c>
      <c r="G25" s="96"/>
      <c r="H25" s="97"/>
      <c r="I25" s="32"/>
      <c r="J25" s="33"/>
    </row>
    <row r="26" spans="1:10" x14ac:dyDescent="0.25">
      <c r="A26" s="32"/>
      <c r="B26" s="37" t="s">
        <v>59</v>
      </c>
      <c r="C26" s="38">
        <f>FigE2!H$20</f>
        <v>0</v>
      </c>
      <c r="D26" s="38">
        <f>FigE2!I$20</f>
        <v>0</v>
      </c>
      <c r="E26" s="38">
        <f>FigE2!J$20</f>
        <v>0</v>
      </c>
      <c r="F26" s="38">
        <f>FigE2!K$20</f>
        <v>0</v>
      </c>
      <c r="G26" s="96"/>
      <c r="H26" s="97"/>
      <c r="I26" s="32"/>
      <c r="J26" s="33"/>
    </row>
    <row r="27" spans="1:10" x14ac:dyDescent="0.25">
      <c r="A27" s="32"/>
      <c r="B27" s="37" t="s">
        <v>60</v>
      </c>
      <c r="C27" s="38">
        <f>FigE3!H$20</f>
        <v>0</v>
      </c>
      <c r="D27" s="38">
        <f>FigE3!I$20</f>
        <v>0</v>
      </c>
      <c r="E27" s="38">
        <f>FigE3!J$20</f>
        <v>0</v>
      </c>
      <c r="F27" s="38">
        <f>FigE3!K$20</f>
        <v>0</v>
      </c>
      <c r="G27" s="96"/>
      <c r="H27" s="97"/>
      <c r="I27" s="32"/>
      <c r="J27" s="33"/>
    </row>
    <row r="28" spans="1:10" x14ac:dyDescent="0.25">
      <c r="A28" s="32"/>
      <c r="B28" s="37" t="s">
        <v>61</v>
      </c>
      <c r="C28" s="38">
        <f>FigF1!H$20</f>
        <v>0</v>
      </c>
      <c r="D28" s="38">
        <f>FigF1!I$20</f>
        <v>0</v>
      </c>
      <c r="E28" s="38">
        <f>FigF1!J$20</f>
        <v>0</v>
      </c>
      <c r="F28" s="38">
        <f>FigF1!K$20</f>
        <v>0</v>
      </c>
      <c r="G28" s="96"/>
      <c r="H28" s="97"/>
      <c r="I28" s="32"/>
      <c r="J28" s="33"/>
    </row>
    <row r="29" spans="1:10" x14ac:dyDescent="0.25">
      <c r="A29" s="32"/>
      <c r="B29" s="37" t="s">
        <v>62</v>
      </c>
      <c r="C29" s="38">
        <f>FigF2!H$20</f>
        <v>0</v>
      </c>
      <c r="D29" s="38">
        <f>FigF2!I$20</f>
        <v>0</v>
      </c>
      <c r="E29" s="38">
        <f>FigF2!J$20</f>
        <v>0</v>
      </c>
      <c r="F29" s="38">
        <f>FigF2!K$20</f>
        <v>0</v>
      </c>
      <c r="G29" s="96"/>
      <c r="H29" s="97"/>
      <c r="I29" s="32"/>
      <c r="J29" s="33"/>
    </row>
    <row r="30" spans="1:10" x14ac:dyDescent="0.25">
      <c r="A30" s="32"/>
      <c r="B30" s="37" t="s">
        <v>63</v>
      </c>
      <c r="C30" s="38">
        <f>FigF3!H$20</f>
        <v>0</v>
      </c>
      <c r="D30" s="38">
        <f>FigF3!I$20</f>
        <v>0</v>
      </c>
      <c r="E30" s="38">
        <f>FigF3!J$20</f>
        <v>0</v>
      </c>
      <c r="F30" s="38">
        <f>FigF3!K$20</f>
        <v>0</v>
      </c>
      <c r="G30" s="96"/>
      <c r="H30" s="97"/>
      <c r="I30" s="32"/>
      <c r="J30" s="33"/>
    </row>
    <row r="31" spans="1:10" x14ac:dyDescent="0.25">
      <c r="A31" s="32"/>
      <c r="B31" s="37"/>
      <c r="C31" s="38"/>
      <c r="D31" s="38"/>
      <c r="E31" s="38"/>
      <c r="F31" s="38"/>
      <c r="G31" s="96"/>
      <c r="H31" s="97"/>
      <c r="I31" s="32"/>
      <c r="J31" s="33"/>
    </row>
    <row r="32" spans="1:10" x14ac:dyDescent="0.25">
      <c r="A32" s="32"/>
      <c r="B32" s="37"/>
      <c r="C32" s="38"/>
      <c r="D32" s="38"/>
      <c r="E32" s="38"/>
      <c r="F32" s="38"/>
      <c r="G32" s="96"/>
      <c r="H32" s="97"/>
      <c r="I32" s="32"/>
      <c r="J32" s="33"/>
    </row>
    <row r="33" spans="1:10" x14ac:dyDescent="0.25">
      <c r="A33" s="32"/>
      <c r="B33" s="37"/>
      <c r="C33" s="38"/>
      <c r="D33" s="38"/>
      <c r="E33" s="38"/>
      <c r="F33" s="38"/>
      <c r="G33" s="96"/>
      <c r="H33" s="97"/>
      <c r="I33" s="32"/>
      <c r="J33" s="33"/>
    </row>
    <row r="34" spans="1:10" x14ac:dyDescent="0.25">
      <c r="A34" s="32"/>
      <c r="B34" s="37"/>
      <c r="C34" s="38"/>
      <c r="D34" s="38"/>
      <c r="E34" s="38"/>
      <c r="F34" s="38"/>
      <c r="G34" s="96"/>
      <c r="H34" s="97"/>
      <c r="I34" s="32"/>
      <c r="J34" s="33"/>
    </row>
    <row r="35" spans="1:10" x14ac:dyDescent="0.25">
      <c r="A35" s="32"/>
      <c r="B35" s="39"/>
      <c r="C35" s="39"/>
      <c r="D35" s="40"/>
      <c r="E35" s="38" t="s">
        <v>64</v>
      </c>
      <c r="F35" s="79">
        <f>SUM(F11:F34)</f>
        <v>0</v>
      </c>
      <c r="G35" s="96"/>
      <c r="H35" s="32"/>
      <c r="I35" s="32"/>
      <c r="J35" s="33"/>
    </row>
    <row r="36" spans="1:10" x14ac:dyDescent="0.25">
      <c r="A36" s="32"/>
      <c r="B36" s="32"/>
      <c r="C36" s="32"/>
      <c r="D36" s="32"/>
      <c r="E36" s="39"/>
      <c r="F36" s="104"/>
      <c r="G36" s="32"/>
      <c r="H36" s="32"/>
      <c r="I36" s="32"/>
      <c r="J36" s="33"/>
    </row>
    <row r="37" spans="1:10" x14ac:dyDescent="0.25">
      <c r="A37" s="32"/>
      <c r="B37" s="32"/>
      <c r="C37" s="32"/>
      <c r="D37" s="32"/>
      <c r="E37" s="32"/>
      <c r="F37" s="32"/>
      <c r="G37" s="32"/>
      <c r="H37" s="32"/>
      <c r="I37" s="32"/>
      <c r="J37" s="33"/>
    </row>
    <row r="38" spans="1:10" x14ac:dyDescent="0.25">
      <c r="A38" s="31"/>
      <c r="B38" s="32"/>
      <c r="C38" s="32"/>
      <c r="D38" s="32"/>
      <c r="E38" s="32"/>
      <c r="F38" s="32"/>
      <c r="G38" s="32"/>
      <c r="H38" s="32"/>
      <c r="I38" s="32"/>
      <c r="J38" s="33"/>
    </row>
    <row r="39" spans="1:10" x14ac:dyDescent="0.25">
      <c r="A39" s="31"/>
      <c r="B39" s="32"/>
      <c r="C39" s="32"/>
      <c r="D39" s="32"/>
      <c r="E39" s="32"/>
      <c r="F39" s="32"/>
      <c r="G39" s="32"/>
      <c r="H39" s="32"/>
      <c r="I39" s="32"/>
      <c r="J39" s="33"/>
    </row>
    <row r="40" spans="1:10" x14ac:dyDescent="0.25">
      <c r="A40" s="31"/>
      <c r="B40" s="32"/>
      <c r="C40" s="32"/>
      <c r="D40" s="32"/>
      <c r="E40" s="32"/>
      <c r="F40" s="32"/>
      <c r="G40" s="32"/>
      <c r="H40" s="32"/>
      <c r="I40" s="32"/>
      <c r="J40" s="33"/>
    </row>
    <row r="41" spans="1:10" x14ac:dyDescent="0.25">
      <c r="A41" s="31"/>
      <c r="B41" s="32"/>
      <c r="C41" s="32"/>
      <c r="D41" s="32"/>
      <c r="E41" s="32"/>
      <c r="F41" s="32"/>
      <c r="G41" s="32"/>
      <c r="H41" s="32"/>
      <c r="I41" s="32"/>
      <c r="J41" s="33"/>
    </row>
    <row r="42" spans="1:10" x14ac:dyDescent="0.25">
      <c r="A42" s="31"/>
      <c r="B42" s="32"/>
      <c r="C42" s="32"/>
      <c r="D42" s="32"/>
      <c r="E42" s="32"/>
      <c r="F42" s="32"/>
      <c r="G42" s="32"/>
      <c r="H42" s="32"/>
      <c r="I42" s="32"/>
      <c r="J42" s="33"/>
    </row>
    <row r="43" spans="1:10" x14ac:dyDescent="0.25">
      <c r="A43" s="31"/>
      <c r="B43" s="32"/>
      <c r="C43" s="32"/>
      <c r="D43" s="32"/>
      <c r="E43" s="32"/>
      <c r="F43" s="32"/>
      <c r="G43" s="32"/>
      <c r="H43" s="32"/>
      <c r="I43" s="32"/>
      <c r="J43" s="33"/>
    </row>
    <row r="44" spans="1:10" x14ac:dyDescent="0.25">
      <c r="A44" s="31"/>
      <c r="B44" s="32"/>
      <c r="C44" s="32"/>
      <c r="D44" s="32"/>
      <c r="E44" s="32"/>
      <c r="F44" s="32"/>
      <c r="G44" s="32"/>
      <c r="H44" s="32"/>
      <c r="I44" s="32"/>
      <c r="J44" s="33"/>
    </row>
    <row r="45" spans="1:10" x14ac:dyDescent="0.25">
      <c r="A45" s="31"/>
      <c r="B45" s="32"/>
      <c r="C45" s="32"/>
      <c r="D45" s="32"/>
      <c r="E45" s="32"/>
      <c r="F45" s="32"/>
      <c r="G45" s="32"/>
      <c r="H45" s="32"/>
      <c r="I45" s="32"/>
      <c r="J45" s="33"/>
    </row>
    <row r="46" spans="1:10" ht="15.75" thickBot="1" x14ac:dyDescent="0.3">
      <c r="A46" s="31"/>
      <c r="B46" s="41" t="s">
        <v>19</v>
      </c>
      <c r="C46" s="32"/>
      <c r="D46" s="32"/>
      <c r="E46" s="32"/>
      <c r="F46" s="32" t="s">
        <v>25</v>
      </c>
      <c r="G46" s="32"/>
      <c r="H46" s="32"/>
      <c r="I46" s="32"/>
      <c r="J46" s="33"/>
    </row>
    <row r="47" spans="1:10" ht="15.75" thickBot="1" x14ac:dyDescent="0.3">
      <c r="A47" s="31"/>
      <c r="B47" s="169" t="str">
        <f>IF(ISBLANK(Résultats!C4),"",Résultats!C4)</f>
        <v/>
      </c>
      <c r="C47" s="170"/>
      <c r="D47" s="171"/>
      <c r="E47" s="32"/>
      <c r="F47" s="160"/>
      <c r="G47" s="161"/>
      <c r="H47" s="162"/>
      <c r="I47" s="32"/>
      <c r="J47" s="33"/>
    </row>
    <row r="48" spans="1:10" x14ac:dyDescent="0.25">
      <c r="A48" s="31"/>
      <c r="B48" s="32"/>
      <c r="C48" s="32"/>
      <c r="D48" s="32"/>
      <c r="E48" s="32"/>
      <c r="F48" s="163"/>
      <c r="G48" s="164"/>
      <c r="H48" s="165"/>
      <c r="I48" s="32"/>
      <c r="J48" s="33"/>
    </row>
    <row r="49" spans="1:10" x14ac:dyDescent="0.25">
      <c r="A49" s="31"/>
      <c r="B49" s="32"/>
      <c r="C49" s="32"/>
      <c r="D49" s="32"/>
      <c r="E49" s="32"/>
      <c r="F49" s="163"/>
      <c r="G49" s="164"/>
      <c r="H49" s="165"/>
      <c r="I49" s="32"/>
      <c r="J49" s="33"/>
    </row>
    <row r="50" spans="1:10" x14ac:dyDescent="0.25">
      <c r="A50" s="31"/>
      <c r="B50" s="32"/>
      <c r="C50" s="32"/>
      <c r="D50" s="32"/>
      <c r="E50" s="32"/>
      <c r="F50" s="163"/>
      <c r="G50" s="164"/>
      <c r="H50" s="165"/>
      <c r="I50" s="32"/>
      <c r="J50" s="33"/>
    </row>
    <row r="51" spans="1:10" ht="15.75" thickBot="1" x14ac:dyDescent="0.3">
      <c r="A51" s="31"/>
      <c r="B51" s="32"/>
      <c r="C51" s="32"/>
      <c r="D51" s="32"/>
      <c r="E51" s="32"/>
      <c r="F51" s="166"/>
      <c r="G51" s="167"/>
      <c r="H51" s="168"/>
      <c r="I51" s="32"/>
      <c r="J51" s="33"/>
    </row>
    <row r="52" spans="1:10" ht="15.75" thickBot="1" x14ac:dyDescent="0.3">
      <c r="A52" s="84" t="s">
        <v>33</v>
      </c>
      <c r="B52" s="41"/>
      <c r="C52" s="41"/>
      <c r="D52" s="41"/>
      <c r="E52" s="41"/>
      <c r="F52" s="41"/>
      <c r="G52" s="41"/>
      <c r="H52" s="41"/>
      <c r="I52" s="41"/>
      <c r="J52" s="42"/>
    </row>
  </sheetData>
  <sheetProtection algorithmName="SHA-512" hashValue="XPtrbLTAZvq6Sng4IDTivK5/DCdBEICbJc7UTC15tKslcMT9l4boIeqtuClIMUVjnJwdztNgoZugbpjUIHKxog==" saltValue="BiBSumYbiFBpXA5i1+MID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codeName="Feuil43">
    <tabColor theme="4" tint="0.79998168889431442"/>
  </sheetPr>
  <dimension ref="A1:J52"/>
  <sheetViews>
    <sheetView zoomScaleNormal="100" workbookViewId="0">
      <selection activeCell="S24" sqref="S24"/>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192" t="s">
        <v>34</v>
      </c>
      <c r="B1" s="193"/>
      <c r="C1" s="193"/>
      <c r="D1" s="193"/>
      <c r="E1" s="193"/>
      <c r="F1" s="193"/>
      <c r="G1" s="193"/>
      <c r="H1" s="193"/>
      <c r="I1" s="193"/>
      <c r="J1" s="194"/>
    </row>
    <row r="2" spans="1:10" ht="15.75" thickBot="1" x14ac:dyDescent="0.3">
      <c r="A2" s="43" t="s">
        <v>35</v>
      </c>
      <c r="B2" s="175" t="str">
        <f>IF(ISBLANK(Résultats!A27),"",Résultats!A27)</f>
        <v/>
      </c>
      <c r="C2" s="179"/>
      <c r="D2" s="179"/>
      <c r="E2" s="179"/>
      <c r="F2" s="176"/>
      <c r="G2" s="44" t="s">
        <v>36</v>
      </c>
      <c r="H2" s="44"/>
      <c r="I2" s="175" t="str">
        <f>IF(ISBLANK(Résultats!D27),"",Résultats!D27)</f>
        <v/>
      </c>
      <c r="J2" s="176"/>
    </row>
    <row r="3" spans="1:10" ht="15.75" thickBot="1" x14ac:dyDescent="0.3">
      <c r="A3" s="43" t="s">
        <v>37</v>
      </c>
      <c r="B3" s="44"/>
      <c r="C3" s="175" t="str">
        <f>IF(ISBLANK(Résultats!G27),"",Résultats!G27)</f>
        <v/>
      </c>
      <c r="D3" s="179"/>
      <c r="E3" s="179"/>
      <c r="F3" s="176"/>
      <c r="G3" s="195" t="s">
        <v>38</v>
      </c>
      <c r="H3" s="196"/>
      <c r="I3" s="177" t="str">
        <f>IF(ISBLANK(Résultats!F27),"","moins de 21ans")</f>
        <v/>
      </c>
      <c r="J3" s="178"/>
    </row>
    <row r="4" spans="1:10" ht="15.75" thickBot="1" x14ac:dyDescent="0.3">
      <c r="A4" s="43" t="s">
        <v>17</v>
      </c>
      <c r="B4" s="44"/>
      <c r="C4" s="175" t="str">
        <f>IF(ISBLANK(Résultats!C2),"",(Résultats!C2))</f>
        <v/>
      </c>
      <c r="D4" s="179"/>
      <c r="E4" s="179"/>
      <c r="F4" s="176"/>
      <c r="G4" s="44" t="s">
        <v>18</v>
      </c>
      <c r="H4" s="44"/>
      <c r="I4" s="177" t="str">
        <f>IF(ISBLANK(Résultats!J2),"",Résultats!J2)</f>
        <v/>
      </c>
      <c r="J4" s="178"/>
    </row>
    <row r="5" spans="1:10" x14ac:dyDescent="0.25">
      <c r="A5" s="43" t="s">
        <v>39</v>
      </c>
      <c r="B5" s="44"/>
      <c r="C5" s="44"/>
      <c r="D5" s="44"/>
      <c r="E5" s="44"/>
      <c r="F5" s="44"/>
      <c r="G5" s="44"/>
      <c r="H5" s="44"/>
      <c r="I5" s="56"/>
      <c r="J5" s="45"/>
    </row>
    <row r="6" spans="1:10" x14ac:dyDescent="0.25">
      <c r="A6" s="43" t="s">
        <v>40</v>
      </c>
      <c r="B6" s="44"/>
      <c r="C6" s="44"/>
      <c r="D6" s="44"/>
      <c r="E6" s="44"/>
      <c r="F6" s="44"/>
      <c r="G6" s="44"/>
      <c r="H6" s="44"/>
      <c r="I6" s="44"/>
      <c r="J6" s="45"/>
    </row>
    <row r="7" spans="1:10" x14ac:dyDescent="0.25">
      <c r="A7" s="43" t="s">
        <v>41</v>
      </c>
      <c r="B7" s="44"/>
      <c r="C7" s="44"/>
      <c r="D7" s="44"/>
      <c r="E7" s="44"/>
      <c r="F7" s="44"/>
      <c r="G7" s="44"/>
      <c r="H7" s="44"/>
      <c r="I7" s="44"/>
      <c r="J7" s="45"/>
    </row>
    <row r="8" spans="1:10" x14ac:dyDescent="0.25">
      <c r="A8" s="43" t="s">
        <v>42</v>
      </c>
      <c r="B8" s="44"/>
      <c r="C8" s="44"/>
      <c r="D8" s="44"/>
      <c r="E8" s="44"/>
      <c r="F8" s="44"/>
      <c r="G8" s="44"/>
      <c r="H8" s="44"/>
      <c r="I8" s="44"/>
      <c r="J8" s="45"/>
    </row>
    <row r="9" spans="1:10" x14ac:dyDescent="0.25">
      <c r="A9" s="43"/>
      <c r="B9" s="44"/>
      <c r="C9" s="44"/>
      <c r="D9" s="44"/>
      <c r="E9" s="44"/>
      <c r="F9" s="44"/>
      <c r="G9" s="44"/>
      <c r="H9" s="44"/>
      <c r="I9" s="44"/>
      <c r="J9" s="45"/>
    </row>
    <row r="10" spans="1:10" ht="75" x14ac:dyDescent="0.25">
      <c r="A10" s="44"/>
      <c r="B10" s="46" t="s">
        <v>43</v>
      </c>
      <c r="C10" s="47" t="s">
        <v>28</v>
      </c>
      <c r="D10" s="47" t="s">
        <v>29</v>
      </c>
      <c r="E10" s="47" t="s">
        <v>30</v>
      </c>
      <c r="F10" s="48" t="s">
        <v>31</v>
      </c>
      <c r="G10" s="90"/>
      <c r="H10" s="91"/>
      <c r="I10" s="44"/>
      <c r="J10" s="45"/>
    </row>
    <row r="11" spans="1:10" x14ac:dyDescent="0.25">
      <c r="A11" s="44"/>
      <c r="B11" s="49" t="s">
        <v>44</v>
      </c>
      <c r="C11" s="50">
        <f>FigA1!H$21</f>
        <v>0</v>
      </c>
      <c r="D11" s="50">
        <f>FigA1!I$21</f>
        <v>0</v>
      </c>
      <c r="E11" s="50">
        <f>FigA1!J$21</f>
        <v>0</v>
      </c>
      <c r="F11" s="50">
        <f>FigA1!K$21</f>
        <v>0</v>
      </c>
      <c r="G11" s="92"/>
      <c r="H11" s="93"/>
      <c r="I11" s="44"/>
      <c r="J11" s="45"/>
    </row>
    <row r="12" spans="1:10" x14ac:dyDescent="0.25">
      <c r="A12" s="44"/>
      <c r="B12" s="49" t="s">
        <v>45</v>
      </c>
      <c r="C12" s="50">
        <f>FigA2!H$21</f>
        <v>0</v>
      </c>
      <c r="D12" s="50">
        <f>FigA2!I$21</f>
        <v>0</v>
      </c>
      <c r="E12" s="50">
        <f>FigA2!J$21</f>
        <v>0</v>
      </c>
      <c r="F12" s="50">
        <f>FigA2!K$21</f>
        <v>0</v>
      </c>
      <c r="G12" s="92"/>
      <c r="H12" s="93"/>
      <c r="I12" s="44"/>
      <c r="J12" s="45"/>
    </row>
    <row r="13" spans="1:10" x14ac:dyDescent="0.25">
      <c r="A13" s="44"/>
      <c r="B13" s="49" t="s">
        <v>46</v>
      </c>
      <c r="C13" s="50">
        <f>FigA3!H$21</f>
        <v>0</v>
      </c>
      <c r="D13" s="50">
        <f>FigA3!I$21</f>
        <v>0</v>
      </c>
      <c r="E13" s="50">
        <f>FigA3!J$21</f>
        <v>0</v>
      </c>
      <c r="F13" s="50">
        <f>FigA3!K$21</f>
        <v>0</v>
      </c>
      <c r="G13" s="92"/>
      <c r="H13" s="93"/>
      <c r="I13" s="44"/>
      <c r="J13" s="45"/>
    </row>
    <row r="14" spans="1:10" x14ac:dyDescent="0.25">
      <c r="A14" s="44"/>
      <c r="B14" s="49" t="s">
        <v>47</v>
      </c>
      <c r="C14" s="50">
        <f>FigA4!H$21</f>
        <v>0</v>
      </c>
      <c r="D14" s="50">
        <f>FigA4!I$21</f>
        <v>0</v>
      </c>
      <c r="E14" s="50">
        <f>FigA4!J$21</f>
        <v>0</v>
      </c>
      <c r="F14" s="50">
        <f>FigA4!K$21</f>
        <v>0</v>
      </c>
      <c r="G14" s="92"/>
      <c r="H14" s="93"/>
      <c r="I14" s="44"/>
      <c r="J14" s="45"/>
    </row>
    <row r="15" spans="1:10" x14ac:dyDescent="0.25">
      <c r="A15" s="44"/>
      <c r="B15" s="49" t="s">
        <v>48</v>
      </c>
      <c r="C15" s="50">
        <f>FigB1!H$21</f>
        <v>0</v>
      </c>
      <c r="D15" s="50">
        <f>FigB1!I$21</f>
        <v>0</v>
      </c>
      <c r="E15" s="50">
        <f>FigB1!J$21</f>
        <v>0</v>
      </c>
      <c r="F15" s="50">
        <f>FigB1!K$21</f>
        <v>0</v>
      </c>
      <c r="G15" s="92"/>
      <c r="H15" s="93"/>
      <c r="I15" s="44"/>
      <c r="J15" s="45"/>
    </row>
    <row r="16" spans="1:10" x14ac:dyDescent="0.25">
      <c r="A16" s="44"/>
      <c r="B16" s="49" t="s">
        <v>49</v>
      </c>
      <c r="C16" s="50">
        <f>FigB2!H$21</f>
        <v>0</v>
      </c>
      <c r="D16" s="50">
        <f>FigB2!I$21</f>
        <v>0</v>
      </c>
      <c r="E16" s="50">
        <f>FigB2!J$21</f>
        <v>0</v>
      </c>
      <c r="F16" s="50">
        <f>FigB2!K$21</f>
        <v>0</v>
      </c>
      <c r="G16" s="92"/>
      <c r="H16" s="93"/>
      <c r="I16" s="44"/>
      <c r="J16" s="45"/>
    </row>
    <row r="17" spans="1:10" x14ac:dyDescent="0.25">
      <c r="A17" s="44"/>
      <c r="B17" s="49" t="s">
        <v>50</v>
      </c>
      <c r="C17" s="50">
        <f>FigB3!H$21</f>
        <v>0</v>
      </c>
      <c r="D17" s="50">
        <f>FigB3!I$21</f>
        <v>0</v>
      </c>
      <c r="E17" s="50">
        <f>FigB3!J$21</f>
        <v>0</v>
      </c>
      <c r="F17" s="50">
        <f>FigB3!K$21</f>
        <v>0</v>
      </c>
      <c r="G17" s="92"/>
      <c r="H17" s="93"/>
      <c r="I17" s="44"/>
      <c r="J17" s="45"/>
    </row>
    <row r="18" spans="1:10" x14ac:dyDescent="0.25">
      <c r="A18" s="44"/>
      <c r="B18" s="49" t="s">
        <v>51</v>
      </c>
      <c r="C18" s="50">
        <f>FigB4!H$21</f>
        <v>0</v>
      </c>
      <c r="D18" s="50">
        <f>FigB4!I$21</f>
        <v>0</v>
      </c>
      <c r="E18" s="50">
        <f>FigB4!J$21</f>
        <v>0</v>
      </c>
      <c r="F18" s="50">
        <f>FigB4!K$21</f>
        <v>0</v>
      </c>
      <c r="G18" s="92"/>
      <c r="H18" s="93"/>
      <c r="I18" s="44"/>
      <c r="J18" s="45"/>
    </row>
    <row r="19" spans="1:10" x14ac:dyDescent="0.25">
      <c r="A19" s="44"/>
      <c r="B19" s="49" t="s">
        <v>52</v>
      </c>
      <c r="C19" s="50">
        <f>FigC1!H$21</f>
        <v>0</v>
      </c>
      <c r="D19" s="50">
        <f>FigC1!I$21</f>
        <v>0</v>
      </c>
      <c r="E19" s="50">
        <f>FigC1!J$21</f>
        <v>0</v>
      </c>
      <c r="F19" s="50">
        <f>FigC1!K$21</f>
        <v>0</v>
      </c>
      <c r="G19" s="92"/>
      <c r="H19" s="93"/>
      <c r="I19" s="44"/>
      <c r="J19" s="45"/>
    </row>
    <row r="20" spans="1:10" x14ac:dyDescent="0.25">
      <c r="A20" s="44"/>
      <c r="B20" s="49" t="s">
        <v>53</v>
      </c>
      <c r="C20" s="50">
        <f>FigC2!H$21</f>
        <v>0</v>
      </c>
      <c r="D20" s="50">
        <f>FigC2!I$21</f>
        <v>0</v>
      </c>
      <c r="E20" s="50">
        <f>FigC2!J$21</f>
        <v>0</v>
      </c>
      <c r="F20" s="50">
        <f>FigC2!K$21</f>
        <v>0</v>
      </c>
      <c r="G20" s="92"/>
      <c r="H20" s="93"/>
      <c r="I20" s="44"/>
      <c r="J20" s="45"/>
    </row>
    <row r="21" spans="1:10" x14ac:dyDescent="0.25">
      <c r="A21" s="44"/>
      <c r="B21" s="49" t="s">
        <v>54</v>
      </c>
      <c r="C21" s="50">
        <f>FigC3!H$21</f>
        <v>0</v>
      </c>
      <c r="D21" s="50">
        <f>FigC3!I$21</f>
        <v>0</v>
      </c>
      <c r="E21" s="50">
        <f>FigC3!J$21</f>
        <v>0</v>
      </c>
      <c r="F21" s="50">
        <f>FigC3!K$21</f>
        <v>0</v>
      </c>
      <c r="G21" s="92"/>
      <c r="H21" s="93"/>
      <c r="I21" s="44"/>
      <c r="J21" s="45"/>
    </row>
    <row r="22" spans="1:10" x14ac:dyDescent="0.25">
      <c r="A22" s="44"/>
      <c r="B22" s="49" t="s">
        <v>55</v>
      </c>
      <c r="C22" s="50">
        <f>FigD1!H$21</f>
        <v>0</v>
      </c>
      <c r="D22" s="50">
        <f>FigD1!I$21</f>
        <v>0</v>
      </c>
      <c r="E22" s="50">
        <f>FigD1!J$21</f>
        <v>0</v>
      </c>
      <c r="F22" s="50">
        <f>FigD1!K$21</f>
        <v>0</v>
      </c>
      <c r="G22" s="92"/>
      <c r="H22" s="93"/>
      <c r="I22" s="44"/>
      <c r="J22" s="45"/>
    </row>
    <row r="23" spans="1:10" x14ac:dyDescent="0.25">
      <c r="A23" s="44"/>
      <c r="B23" s="49" t="s">
        <v>56</v>
      </c>
      <c r="C23" s="50">
        <f>FigD2!H$21</f>
        <v>0</v>
      </c>
      <c r="D23" s="50">
        <f>FigD2!I$21</f>
        <v>0</v>
      </c>
      <c r="E23" s="50">
        <f>FigD2!J$21</f>
        <v>0</v>
      </c>
      <c r="F23" s="50">
        <f>FigD2!K$21</f>
        <v>0</v>
      </c>
      <c r="G23" s="92"/>
      <c r="H23" s="93"/>
      <c r="I23" s="44"/>
      <c r="J23" s="45"/>
    </row>
    <row r="24" spans="1:10" x14ac:dyDescent="0.25">
      <c r="A24" s="44"/>
      <c r="B24" s="49" t="s">
        <v>57</v>
      </c>
      <c r="C24" s="50">
        <f>FigD3!H$21</f>
        <v>0</v>
      </c>
      <c r="D24" s="50">
        <f>FigD3!I$21</f>
        <v>0</v>
      </c>
      <c r="E24" s="50">
        <f>FigD3!J$21</f>
        <v>0</v>
      </c>
      <c r="F24" s="50">
        <f>FigD3!K$21</f>
        <v>0</v>
      </c>
      <c r="G24" s="92"/>
      <c r="H24" s="93"/>
      <c r="I24" s="44"/>
      <c r="J24" s="45"/>
    </row>
    <row r="25" spans="1:10" x14ac:dyDescent="0.25">
      <c r="A25" s="44"/>
      <c r="B25" s="49" t="s">
        <v>58</v>
      </c>
      <c r="C25" s="50">
        <f>FigE1!H$21</f>
        <v>0</v>
      </c>
      <c r="D25" s="50">
        <f>FigE1!I$21</f>
        <v>0</v>
      </c>
      <c r="E25" s="50">
        <f>FigE1!J$21</f>
        <v>0</v>
      </c>
      <c r="F25" s="50">
        <f>FigE1!K$21</f>
        <v>0</v>
      </c>
      <c r="G25" s="92"/>
      <c r="H25" s="93"/>
      <c r="I25" s="44"/>
      <c r="J25" s="45"/>
    </row>
    <row r="26" spans="1:10" x14ac:dyDescent="0.25">
      <c r="A26" s="44"/>
      <c r="B26" s="49" t="s">
        <v>59</v>
      </c>
      <c r="C26" s="50">
        <f>FigE2!H$21</f>
        <v>0</v>
      </c>
      <c r="D26" s="50">
        <f>FigE2!I$21</f>
        <v>0</v>
      </c>
      <c r="E26" s="50">
        <f>FigE2!J$21</f>
        <v>0</v>
      </c>
      <c r="F26" s="50">
        <f>FigE2!K$21</f>
        <v>0</v>
      </c>
      <c r="G26" s="92"/>
      <c r="H26" s="93"/>
      <c r="I26" s="44"/>
      <c r="J26" s="45"/>
    </row>
    <row r="27" spans="1:10" x14ac:dyDescent="0.25">
      <c r="A27" s="44"/>
      <c r="B27" s="49" t="s">
        <v>60</v>
      </c>
      <c r="C27" s="50">
        <f>FigE3!H$21</f>
        <v>0</v>
      </c>
      <c r="D27" s="50">
        <f>FigE3!I$21</f>
        <v>0</v>
      </c>
      <c r="E27" s="50">
        <f>FigE3!J$21</f>
        <v>0</v>
      </c>
      <c r="F27" s="50">
        <f>FigE3!K$21</f>
        <v>0</v>
      </c>
      <c r="G27" s="92"/>
      <c r="H27" s="93"/>
      <c r="I27" s="44"/>
      <c r="J27" s="45"/>
    </row>
    <row r="28" spans="1:10" x14ac:dyDescent="0.25">
      <c r="A28" s="44"/>
      <c r="B28" s="49" t="s">
        <v>61</v>
      </c>
      <c r="C28" s="50">
        <f>FigF1!H$21</f>
        <v>0</v>
      </c>
      <c r="D28" s="50">
        <f>FigF1!I$21</f>
        <v>0</v>
      </c>
      <c r="E28" s="50">
        <f>FigF1!J$21</f>
        <v>0</v>
      </c>
      <c r="F28" s="50">
        <f>FigF1!K$21</f>
        <v>0</v>
      </c>
      <c r="G28" s="92"/>
      <c r="H28" s="93"/>
      <c r="I28" s="44"/>
      <c r="J28" s="45"/>
    </row>
    <row r="29" spans="1:10" x14ac:dyDescent="0.25">
      <c r="A29" s="44"/>
      <c r="B29" s="49" t="s">
        <v>62</v>
      </c>
      <c r="C29" s="50">
        <f>FigF2!H$21</f>
        <v>0</v>
      </c>
      <c r="D29" s="50">
        <f>FigF2!I$21</f>
        <v>0</v>
      </c>
      <c r="E29" s="50">
        <f>FigF2!J$21</f>
        <v>0</v>
      </c>
      <c r="F29" s="50">
        <f>FigF2!K$21</f>
        <v>0</v>
      </c>
      <c r="G29" s="92"/>
      <c r="H29" s="93"/>
      <c r="I29" s="44"/>
      <c r="J29" s="45"/>
    </row>
    <row r="30" spans="1:10" x14ac:dyDescent="0.25">
      <c r="A30" s="44"/>
      <c r="B30" s="49" t="s">
        <v>63</v>
      </c>
      <c r="C30" s="50">
        <f>FigF3!H$21</f>
        <v>0</v>
      </c>
      <c r="D30" s="50">
        <f>FigF3!I$21</f>
        <v>0</v>
      </c>
      <c r="E30" s="50">
        <f>FigF3!J$21</f>
        <v>0</v>
      </c>
      <c r="F30" s="50">
        <f>FigF3!K$21</f>
        <v>0</v>
      </c>
      <c r="G30" s="92"/>
      <c r="H30" s="93"/>
      <c r="I30" s="44"/>
      <c r="J30" s="45"/>
    </row>
    <row r="31" spans="1:10" x14ac:dyDescent="0.25">
      <c r="A31" s="44"/>
      <c r="B31" s="49"/>
      <c r="C31" s="50"/>
      <c r="D31" s="50"/>
      <c r="E31" s="50"/>
      <c r="F31" s="50"/>
      <c r="G31" s="92"/>
      <c r="H31" s="93"/>
      <c r="I31" s="44"/>
      <c r="J31" s="45"/>
    </row>
    <row r="32" spans="1:10" x14ac:dyDescent="0.25">
      <c r="A32" s="44"/>
      <c r="B32" s="49"/>
      <c r="C32" s="50"/>
      <c r="D32" s="50"/>
      <c r="E32" s="50"/>
      <c r="F32" s="50"/>
      <c r="G32" s="92"/>
      <c r="H32" s="93"/>
      <c r="I32" s="44"/>
      <c r="J32" s="45"/>
    </row>
    <row r="33" spans="1:10" x14ac:dyDescent="0.25">
      <c r="A33" s="44"/>
      <c r="B33" s="49"/>
      <c r="C33" s="50"/>
      <c r="D33" s="50"/>
      <c r="E33" s="50"/>
      <c r="F33" s="50"/>
      <c r="G33" s="92"/>
      <c r="H33" s="93"/>
      <c r="I33" s="44"/>
      <c r="J33" s="45"/>
    </row>
    <row r="34" spans="1:10" x14ac:dyDescent="0.25">
      <c r="A34" s="44"/>
      <c r="B34" s="49"/>
      <c r="C34" s="50"/>
      <c r="D34" s="50"/>
      <c r="E34" s="50"/>
      <c r="F34" s="50"/>
      <c r="G34" s="92"/>
      <c r="H34" s="93"/>
      <c r="I34" s="44"/>
      <c r="J34" s="45"/>
    </row>
    <row r="35" spans="1:10" x14ac:dyDescent="0.25">
      <c r="A35" s="44"/>
      <c r="B35" s="51"/>
      <c r="C35" s="51"/>
      <c r="D35" s="52"/>
      <c r="E35" s="50" t="s">
        <v>64</v>
      </c>
      <c r="F35" s="78">
        <f>SUM(F11:F34)</f>
        <v>0</v>
      </c>
      <c r="G35" s="92"/>
      <c r="H35" s="44"/>
      <c r="I35" s="44"/>
      <c r="J35" s="45"/>
    </row>
    <row r="36" spans="1:10" x14ac:dyDescent="0.25">
      <c r="A36" s="44"/>
      <c r="B36" s="44"/>
      <c r="C36" s="44"/>
      <c r="D36" s="44"/>
      <c r="E36" s="51"/>
      <c r="F36" s="103"/>
      <c r="G36" s="44"/>
      <c r="H36" s="44"/>
      <c r="I36" s="44"/>
      <c r="J36" s="45"/>
    </row>
    <row r="37" spans="1:10" x14ac:dyDescent="0.25">
      <c r="A37" s="44"/>
      <c r="B37" s="44"/>
      <c r="C37" s="44"/>
      <c r="D37" s="44"/>
      <c r="E37" s="44"/>
      <c r="F37" s="44"/>
      <c r="G37" s="44"/>
      <c r="H37" s="44"/>
      <c r="I37" s="44"/>
      <c r="J37" s="45"/>
    </row>
    <row r="38" spans="1:10" x14ac:dyDescent="0.25">
      <c r="A38" s="43"/>
      <c r="B38" s="44"/>
      <c r="C38" s="44"/>
      <c r="D38" s="44"/>
      <c r="E38" s="44"/>
      <c r="F38" s="44"/>
      <c r="G38" s="44"/>
      <c r="H38" s="44"/>
      <c r="I38" s="44"/>
      <c r="J38" s="45"/>
    </row>
    <row r="39" spans="1:10" x14ac:dyDescent="0.25">
      <c r="A39" s="43"/>
      <c r="B39" s="44"/>
      <c r="C39" s="44"/>
      <c r="D39" s="44"/>
      <c r="E39" s="44"/>
      <c r="F39" s="44"/>
      <c r="G39" s="44"/>
      <c r="H39" s="44"/>
      <c r="I39" s="44"/>
      <c r="J39" s="45"/>
    </row>
    <row r="40" spans="1:10" x14ac:dyDescent="0.25">
      <c r="A40" s="43"/>
      <c r="B40" s="44"/>
      <c r="C40" s="44"/>
      <c r="D40" s="44"/>
      <c r="E40" s="44"/>
      <c r="F40" s="44"/>
      <c r="G40" s="44"/>
      <c r="H40" s="44"/>
      <c r="I40" s="44"/>
      <c r="J40" s="45"/>
    </row>
    <row r="41" spans="1:10" x14ac:dyDescent="0.25">
      <c r="A41" s="43"/>
      <c r="B41" s="44"/>
      <c r="C41" s="44"/>
      <c r="D41" s="44"/>
      <c r="E41" s="44"/>
      <c r="F41" s="44"/>
      <c r="G41" s="44"/>
      <c r="H41" s="44"/>
      <c r="I41" s="44"/>
      <c r="J41" s="45"/>
    </row>
    <row r="42" spans="1:10" x14ac:dyDescent="0.25">
      <c r="A42" s="43"/>
      <c r="B42" s="44"/>
      <c r="C42" s="44"/>
      <c r="D42" s="44"/>
      <c r="E42" s="44"/>
      <c r="F42" s="44"/>
      <c r="G42" s="44"/>
      <c r="H42" s="44"/>
      <c r="I42" s="44"/>
      <c r="J42" s="45"/>
    </row>
    <row r="43" spans="1:10" x14ac:dyDescent="0.25">
      <c r="A43" s="43"/>
      <c r="B43" s="44"/>
      <c r="C43" s="44"/>
      <c r="D43" s="44"/>
      <c r="E43" s="44"/>
      <c r="F43" s="44"/>
      <c r="G43" s="44"/>
      <c r="H43" s="44"/>
      <c r="I43" s="44"/>
      <c r="J43" s="45"/>
    </row>
    <row r="44" spans="1:10" x14ac:dyDescent="0.25">
      <c r="A44" s="43"/>
      <c r="B44" s="44"/>
      <c r="C44" s="44"/>
      <c r="D44" s="44"/>
      <c r="E44" s="44"/>
      <c r="F44" s="44"/>
      <c r="G44" s="44"/>
      <c r="H44" s="44"/>
      <c r="I44" s="44"/>
      <c r="J44" s="45"/>
    </row>
    <row r="45" spans="1:10" x14ac:dyDescent="0.25">
      <c r="A45" s="43"/>
      <c r="B45" s="44"/>
      <c r="C45" s="44"/>
      <c r="D45" s="44"/>
      <c r="E45" s="44"/>
      <c r="F45" s="44"/>
      <c r="G45" s="44"/>
      <c r="H45" s="44"/>
      <c r="I45" s="44"/>
      <c r="J45" s="45"/>
    </row>
    <row r="46" spans="1:10" ht="15.75" thickBot="1" x14ac:dyDescent="0.3">
      <c r="A46" s="43"/>
      <c r="B46" s="53" t="s">
        <v>19</v>
      </c>
      <c r="C46" s="44"/>
      <c r="D46" s="44"/>
      <c r="E46" s="44"/>
      <c r="F46" s="44" t="s">
        <v>25</v>
      </c>
      <c r="G46" s="44"/>
      <c r="H46" s="44"/>
      <c r="I46" s="44"/>
      <c r="J46" s="45"/>
    </row>
    <row r="47" spans="1:10" ht="15.75" thickBot="1" x14ac:dyDescent="0.3">
      <c r="A47" s="43"/>
      <c r="B47" s="169" t="str">
        <f>IF(ISBLANK(Résultats!C4),"",Résultats!C4)</f>
        <v/>
      </c>
      <c r="C47" s="170"/>
      <c r="D47" s="171"/>
      <c r="E47" s="44"/>
      <c r="F47" s="160"/>
      <c r="G47" s="161"/>
      <c r="H47" s="162"/>
      <c r="I47" s="44"/>
      <c r="J47" s="45"/>
    </row>
    <row r="48" spans="1:10" x14ac:dyDescent="0.25">
      <c r="A48" s="43"/>
      <c r="B48" s="44"/>
      <c r="C48" s="44"/>
      <c r="D48" s="44"/>
      <c r="E48" s="44"/>
      <c r="F48" s="163"/>
      <c r="G48" s="164"/>
      <c r="H48" s="165"/>
      <c r="I48" s="44"/>
      <c r="J48" s="45"/>
    </row>
    <row r="49" spans="1:10" x14ac:dyDescent="0.25">
      <c r="A49" s="43"/>
      <c r="B49" s="44"/>
      <c r="C49" s="44"/>
      <c r="D49" s="44"/>
      <c r="E49" s="44"/>
      <c r="F49" s="163"/>
      <c r="G49" s="164"/>
      <c r="H49" s="165"/>
      <c r="I49" s="44"/>
      <c r="J49" s="45"/>
    </row>
    <row r="50" spans="1:10" x14ac:dyDescent="0.25">
      <c r="A50" s="43"/>
      <c r="B50" s="44"/>
      <c r="C50" s="44"/>
      <c r="D50" s="44"/>
      <c r="E50" s="44"/>
      <c r="F50" s="163"/>
      <c r="G50" s="164"/>
      <c r="H50" s="165"/>
      <c r="I50" s="44"/>
      <c r="J50" s="45"/>
    </row>
    <row r="51" spans="1:10" ht="15.75" thickBot="1" x14ac:dyDescent="0.3">
      <c r="A51" s="43"/>
      <c r="B51" s="44"/>
      <c r="C51" s="44"/>
      <c r="D51" s="44"/>
      <c r="E51" s="44"/>
      <c r="F51" s="166"/>
      <c r="G51" s="167"/>
      <c r="H51" s="168"/>
      <c r="I51" s="44"/>
      <c r="J51" s="45"/>
    </row>
    <row r="52" spans="1:10" ht="15.75" thickBot="1" x14ac:dyDescent="0.3">
      <c r="A52" s="83" t="s">
        <v>33</v>
      </c>
      <c r="B52" s="53"/>
      <c r="C52" s="53"/>
      <c r="D52" s="53"/>
      <c r="E52" s="53"/>
      <c r="F52" s="53"/>
      <c r="G52" s="53"/>
      <c r="H52" s="53"/>
      <c r="I52" s="53"/>
      <c r="J52" s="54"/>
    </row>
  </sheetData>
  <sheetProtection algorithmName="SHA-512" hashValue="8aHHLlF1Bz0ABy2tpJvIxGgYj6KDK3xrH0AtXL1iTO9cBKbXFUAGLLpKga5HryjieVDuycqIDuqrrpmhB/5rjw==" saltValue="ra5pbf7+ZsXjsFRODvLbg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q6M36Qtm4TB7YTeZriuVF5UjNyVuJ6ZTUVXQuX+oHNJmTN8gq4hLMQXhwAdR4l+9pCPChxHHjKdRHJiHKiR78Q==" saltValue="Yw4+Its9zcXpbwEDgh6FkQ=="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Dt0muxqIorNfM1PjZ5mDRrk/42+xKTAr9ivr+ssEVCkz4UnqIWnszo25G/w5nOazIt2qcM3ORmgRql3JxbFKrg==" saltValue="sH/cpzutNdm2ZxpDcN+yxQ=="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UepITsAV0KCbKG50me+Q0nhbPT7SIAEB41+1dbqah5jxpMozZSdEA48QxM3kJWQghHLAnecYrFjfMELoyM7v7w==" saltValue="B9XS9alAIU1FxpI34g+X0w=="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piAig9ZVMfev2SWAPqYYwkNZCuE+RexEnYEhgiYLOs/tI1X5EQf0lRujWWLBouu7qaFu3J2BuBEdQiAx3JISnA==" saltValue="4Jq9GVxQsYk1zlssf1Mjog=="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H1:L22"/>
  <sheetViews>
    <sheetView workbookViewId="0">
      <selection activeCell="H2" sqref="H2"/>
    </sheetView>
  </sheetViews>
  <sheetFormatPr baseColWidth="10" defaultColWidth="10.7109375" defaultRowHeight="15" x14ac:dyDescent="0.25"/>
  <cols>
    <col min="4" max="4" width="5.85546875" customWidth="1"/>
    <col min="5" max="5" width="8.140625" customWidth="1"/>
    <col min="6" max="6" width="9" customWidth="1"/>
  </cols>
  <sheetData>
    <row r="1" spans="8:12" ht="105" x14ac:dyDescent="0.25">
      <c r="H1" s="63" t="s">
        <v>28</v>
      </c>
      <c r="I1" s="63" t="s">
        <v>29</v>
      </c>
      <c r="J1" s="63" t="s">
        <v>30</v>
      </c>
      <c r="K1" s="63" t="s">
        <v>31</v>
      </c>
      <c r="L1" s="64"/>
    </row>
    <row r="2" spans="8:12" x14ac:dyDescent="0.25">
      <c r="H2" s="59"/>
      <c r="I2" s="59"/>
      <c r="J2" s="59"/>
      <c r="K2" s="64">
        <f>SUM(H2:J2)</f>
        <v>0</v>
      </c>
      <c r="L2" s="64" t="str">
        <f>IF(ISBLANK(Résultats!D8),"Joueur 1",Résultats!D8)</f>
        <v>Joueur 1</v>
      </c>
    </row>
    <row r="3" spans="8:12" x14ac:dyDescent="0.25">
      <c r="H3" s="60"/>
      <c r="I3" s="60"/>
      <c r="J3" s="60"/>
      <c r="K3" s="107">
        <f t="shared" ref="K3:K21" si="0">SUM(H3:J3)</f>
        <v>0</v>
      </c>
      <c r="L3" s="107" t="str">
        <f>IF(ISBLANK(Résultats!D9),"Joueur 2",Résultats!D9)</f>
        <v>Joueur 2</v>
      </c>
    </row>
    <row r="4" spans="8:12" x14ac:dyDescent="0.25">
      <c r="H4" s="61"/>
      <c r="I4" s="61"/>
      <c r="J4" s="61"/>
      <c r="K4" s="108">
        <f t="shared" si="0"/>
        <v>0</v>
      </c>
      <c r="L4" s="108" t="str">
        <f>IF(ISBLANK(Résultats!D10),"Joueur 3",Résultats!D10)</f>
        <v>Joueur 3</v>
      </c>
    </row>
    <row r="5" spans="8:12" x14ac:dyDescent="0.25">
      <c r="H5" s="62"/>
      <c r="I5" s="62"/>
      <c r="J5" s="62"/>
      <c r="K5" s="109">
        <f t="shared" si="0"/>
        <v>0</v>
      </c>
      <c r="L5" s="109" t="str">
        <f>IF(ISBLANK(Résultats!D11),"Joueur 4",Résultats!D11)</f>
        <v>Joueur 4</v>
      </c>
    </row>
    <row r="6" spans="8:12" x14ac:dyDescent="0.25">
      <c r="H6" s="59"/>
      <c r="I6" s="59"/>
      <c r="J6" s="59"/>
      <c r="K6" s="64">
        <f t="shared" si="0"/>
        <v>0</v>
      </c>
      <c r="L6" s="64" t="str">
        <f>IF(ISBLANK(Résultats!D12),"Joueur 5",Résultats!D12)</f>
        <v>Joueur 5</v>
      </c>
    </row>
    <row r="7" spans="8:12" x14ac:dyDescent="0.25">
      <c r="H7" s="60"/>
      <c r="I7" s="60"/>
      <c r="J7" s="60"/>
      <c r="K7" s="107">
        <f t="shared" si="0"/>
        <v>0</v>
      </c>
      <c r="L7" s="107" t="str">
        <f>IF(ISBLANK(Résultats!D13),"Joueur 6",Résultats!D13)</f>
        <v>Joueur 6</v>
      </c>
    </row>
    <row r="8" spans="8:12" x14ac:dyDescent="0.25">
      <c r="H8" s="61"/>
      <c r="I8" s="61"/>
      <c r="J8" s="61"/>
      <c r="K8" s="108">
        <f t="shared" si="0"/>
        <v>0</v>
      </c>
      <c r="L8" s="108" t="str">
        <f>IF(ISBLANK(Résultats!D14),"Joueur 7",Résultats!D14)</f>
        <v>Joueur 7</v>
      </c>
    </row>
    <row r="9" spans="8:12" x14ac:dyDescent="0.25">
      <c r="H9" s="62"/>
      <c r="I9" s="62"/>
      <c r="J9" s="62"/>
      <c r="K9" s="109">
        <f t="shared" si="0"/>
        <v>0</v>
      </c>
      <c r="L9" s="109" t="str">
        <f>IF(ISBLANK(Résultats!D15),"Joueur 8",Résultats!D15)</f>
        <v>Joueur 8</v>
      </c>
    </row>
    <row r="10" spans="8:12" x14ac:dyDescent="0.25">
      <c r="H10" s="59"/>
      <c r="I10" s="59"/>
      <c r="J10" s="59"/>
      <c r="K10" s="64">
        <f t="shared" si="0"/>
        <v>0</v>
      </c>
      <c r="L10" s="64" t="str">
        <f>IF(ISBLANK(Résultats!D16),"Joueur 9",Résultats!D16)</f>
        <v>Joueur 9</v>
      </c>
    </row>
    <row r="11" spans="8:12" x14ac:dyDescent="0.25">
      <c r="H11" s="60"/>
      <c r="I11" s="60"/>
      <c r="J11" s="60"/>
      <c r="K11" s="107">
        <f t="shared" si="0"/>
        <v>0</v>
      </c>
      <c r="L11" s="107" t="str">
        <f>IF(ISBLANK(Résultats!D17),"Joueur 10",Résultats!D17)</f>
        <v>Joueur 10</v>
      </c>
    </row>
    <row r="12" spans="8:12" x14ac:dyDescent="0.25">
      <c r="H12" s="61"/>
      <c r="I12" s="61"/>
      <c r="J12" s="61"/>
      <c r="K12" s="108">
        <f t="shared" si="0"/>
        <v>0</v>
      </c>
      <c r="L12" s="108" t="str">
        <f>IF(ISBLANK(Résultats!D18),"Joueur 11",Résultats!D18)</f>
        <v>Joueur 11</v>
      </c>
    </row>
    <row r="13" spans="8:12" x14ac:dyDescent="0.25">
      <c r="H13" s="62"/>
      <c r="I13" s="62"/>
      <c r="J13" s="62"/>
      <c r="K13" s="109">
        <f t="shared" si="0"/>
        <v>0</v>
      </c>
      <c r="L13" s="109" t="str">
        <f>IF(ISBLANK(Résultats!D19),"Joueur 12",Résultats!D19)</f>
        <v>Joueur 12</v>
      </c>
    </row>
    <row r="14" spans="8:12" x14ac:dyDescent="0.25">
      <c r="H14" s="59"/>
      <c r="I14" s="59"/>
      <c r="J14" s="59"/>
      <c r="K14" s="64">
        <f t="shared" si="0"/>
        <v>0</v>
      </c>
      <c r="L14" s="64" t="str">
        <f>IF(ISBLANK(Résultats!D20),"Joueur 13",Résultats!D20)</f>
        <v>Joueur 13</v>
      </c>
    </row>
    <row r="15" spans="8:12" x14ac:dyDescent="0.25">
      <c r="H15" s="60"/>
      <c r="I15" s="60"/>
      <c r="J15" s="60"/>
      <c r="K15" s="107">
        <f t="shared" si="0"/>
        <v>0</v>
      </c>
      <c r="L15" s="107" t="str">
        <f>IF(ISBLANK(Résultats!D21),"Joueur 14",Résultats!D21)</f>
        <v>Joueur 14</v>
      </c>
    </row>
    <row r="16" spans="8:12" x14ac:dyDescent="0.25">
      <c r="H16" s="61"/>
      <c r="I16" s="61"/>
      <c r="J16" s="61"/>
      <c r="K16" s="108">
        <f t="shared" si="0"/>
        <v>0</v>
      </c>
      <c r="L16" s="108" t="str">
        <f>IF(ISBLANK(Résultats!D22),"Joueur 15",Résultats!D22)</f>
        <v>Joueur 15</v>
      </c>
    </row>
    <row r="17" spans="8:12" x14ac:dyDescent="0.25">
      <c r="H17" s="62"/>
      <c r="I17" s="62"/>
      <c r="J17" s="62"/>
      <c r="K17" s="109">
        <f t="shared" si="0"/>
        <v>0</v>
      </c>
      <c r="L17" s="109" t="str">
        <f>IF(ISBLANK(Résultats!D23),"Joueur 16",Résultats!D23)</f>
        <v>Joueur 16</v>
      </c>
    </row>
    <row r="18" spans="8:12" x14ac:dyDescent="0.25">
      <c r="H18" s="59"/>
      <c r="I18" s="59"/>
      <c r="J18" s="59"/>
      <c r="K18" s="64">
        <f t="shared" si="0"/>
        <v>0</v>
      </c>
      <c r="L18" s="64" t="str">
        <f>IF(ISBLANK(Résultats!D24),"Joueur 17",Résultats!D24)</f>
        <v>Joueur 17</v>
      </c>
    </row>
    <row r="19" spans="8:12" x14ac:dyDescent="0.25">
      <c r="H19" s="60"/>
      <c r="I19" s="60"/>
      <c r="J19" s="60"/>
      <c r="K19" s="107">
        <f t="shared" si="0"/>
        <v>0</v>
      </c>
      <c r="L19" s="107" t="str">
        <f>IF(ISBLANK(Résultats!D25),"Joueur 18",Résultats!D25)</f>
        <v>Joueur 18</v>
      </c>
    </row>
    <row r="20" spans="8:12" x14ac:dyDescent="0.25">
      <c r="H20" s="61"/>
      <c r="I20" s="61"/>
      <c r="J20" s="61"/>
      <c r="K20" s="108">
        <f t="shared" si="0"/>
        <v>0</v>
      </c>
      <c r="L20" s="108" t="str">
        <f>IF(ISBLANK(Résultats!D26),"Joueur 19",Résultats!D26)</f>
        <v>Joueur 19</v>
      </c>
    </row>
    <row r="21" spans="8:12" x14ac:dyDescent="0.25">
      <c r="H21" s="62"/>
      <c r="I21" s="62"/>
      <c r="J21" s="62"/>
      <c r="K21" s="109">
        <f t="shared" si="0"/>
        <v>0</v>
      </c>
      <c r="L21" s="109" t="str">
        <f>IF(ISBLANK(Résultats!D27),"Joueur 20",Résultats!D27)</f>
        <v>Joueur 20</v>
      </c>
    </row>
    <row r="22" spans="8:12" x14ac:dyDescent="0.25">
      <c r="H22" s="81" t="s">
        <v>33</v>
      </c>
    </row>
  </sheetData>
  <sheetProtection algorithmName="SHA-512" hashValue="16nJ1bChQQAnSnc4oo7cVz4YHYZ7BL1P1BwzkF6MFB4IdCEFhIM8zecPdtSCfiYQCQQoDrvhZfHiMQkokCRoMw==" saltValue="otsxFc6U01ZU1rerauapGA=="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43</vt:i4>
      </vt:variant>
    </vt:vector>
  </HeadingPairs>
  <TitlesOfParts>
    <vt:vector size="43" baseType="lpstr">
      <vt:lpstr>DFA_1Bronze</vt:lpstr>
      <vt:lpstr>Notice d'usage</vt:lpstr>
      <vt:lpstr>Résultats</vt:lpstr>
      <vt:lpstr>FigA1</vt:lpstr>
      <vt:lpstr>FigA2</vt:lpstr>
      <vt:lpstr>FigA3</vt:lpstr>
      <vt:lpstr>FigA4</vt:lpstr>
      <vt:lpstr>FigB1</vt:lpstr>
      <vt:lpstr>FigB2</vt:lpstr>
      <vt:lpstr>FigB3</vt:lpstr>
      <vt:lpstr>FigB4</vt:lpstr>
      <vt:lpstr>FigC1</vt:lpstr>
      <vt:lpstr>FigC2</vt:lpstr>
      <vt:lpstr>FigC3</vt:lpstr>
      <vt:lpstr>FigD1</vt:lpstr>
      <vt:lpstr>FigD2</vt:lpstr>
      <vt:lpstr>FigD3</vt:lpstr>
      <vt:lpstr>FigE1</vt:lpstr>
      <vt:lpstr>FigE2</vt:lpstr>
      <vt:lpstr>FigE3</vt:lpstr>
      <vt:lpstr>FigF1</vt:lpstr>
      <vt:lpstr>FigF2</vt:lpstr>
      <vt:lpstr>FigF3</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Jacques LESIOUR</dc:creator>
  <cp:keywords/>
  <dc:description/>
  <cp:lastModifiedBy>louis edelin</cp:lastModifiedBy>
  <cp:revision/>
  <dcterms:created xsi:type="dcterms:W3CDTF">2019-02-13T07:54:38Z</dcterms:created>
  <dcterms:modified xsi:type="dcterms:W3CDTF">2024-02-02T15:04:43Z</dcterms:modified>
  <cp:category/>
  <cp:contentStatus/>
</cp:coreProperties>
</file>