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Snooker\"/>
    </mc:Choice>
  </mc:AlternateContent>
  <xr:revisionPtr revIDLastSave="0" documentId="13_ncr:1_{9B1F393A-469A-4A19-8104-3108160F0197}" xr6:coauthVersionLast="47" xr6:coauthVersionMax="47" xr10:uidLastSave="{00000000-0000-0000-0000-000000000000}"/>
  <workbookProtection workbookAlgorithmName="SHA-512" workbookHashValue="s3XTcvyKO6HIvrh+/rbW58CndYT0T2GSmy7LUOhNiajUy82U4Nt3EjjXv2EdDu2qOVBLQ4b1l+q3TASR3KAnQg==" workbookSaltValue="V4QKOKoTSxuHw9DEqzZpaQ==" workbookSpinCount="100000" lockStructure="1"/>
  <bookViews>
    <workbookView xWindow="-120" yWindow="-120" windowWidth="20730" windowHeight="11160" tabRatio="910" activeTab="1" xr2:uid="{00000000-000D-0000-FFFF-FFFF00000000}"/>
  </bookViews>
  <sheets>
    <sheet name="DFA_1Bronze" sheetId="43" r:id="rId1"/>
    <sheet name="Notice d'usage" sheetId="46" r:id="rId2"/>
    <sheet name="Résultats" sheetId="47" r:id="rId3"/>
    <sheet name="ExerciceA Bille1" sheetId="2" r:id="rId4"/>
    <sheet name="ExerciceA Bille2" sheetId="3" r:id="rId5"/>
    <sheet name="ExerciceA Bille3" sheetId="4" r:id="rId6"/>
    <sheet name="ExerciceA Bille4" sheetId="5" r:id="rId7"/>
    <sheet name="ExerciceB Bille1" sheetId="6" r:id="rId8"/>
    <sheet name="ExerciceB Bille2" sheetId="7" r:id="rId9"/>
    <sheet name="ExerciceB Bille3" sheetId="8" r:id="rId10"/>
    <sheet name="ExerciceC Bille1" sheetId="9" r:id="rId11"/>
    <sheet name="ExerciceC Bille2" sheetId="10" r:id="rId12"/>
    <sheet name="ExerciceC Bille3" sheetId="27" r:id="rId13"/>
    <sheet name="ExerciceC Bille4" sheetId="28" r:id="rId14"/>
    <sheet name="ExerciceD Bille1" sheetId="29" r:id="rId15"/>
    <sheet name="ExerciceD Bille2" sheetId="30" r:id="rId16"/>
    <sheet name="ExerciceD Bille3" sheetId="31" r:id="rId17"/>
    <sheet name="ExerciceD Bille4" sheetId="32" r:id="rId18"/>
    <sheet name="ExerciceE Bille1" sheetId="33" r:id="rId19"/>
    <sheet name="ExerciceE Bille2" sheetId="34" r:id="rId20"/>
    <sheet name="ExerciceE Bille3" sheetId="35" r:id="rId21"/>
    <sheet name="ExerciceE Bille4" sheetId="36" r:id="rId22"/>
    <sheet name="ExerciceE Bille5" sheetId="37" r:id="rId23"/>
    <sheet name="Joueur1" sheetId="1" r:id="rId24"/>
    <sheet name="Joueur2" sheetId="42" r:id="rId25"/>
    <sheet name="Joueur3" sheetId="44" r:id="rId26"/>
    <sheet name="Joueur4" sheetId="45" r:id="rId27"/>
    <sheet name="Joueur5" sheetId="48" r:id="rId28"/>
    <sheet name="Joueur6" sheetId="49" r:id="rId29"/>
    <sheet name="Joueur7" sheetId="50" r:id="rId30"/>
    <sheet name="Joueur8" sheetId="51" r:id="rId31"/>
    <sheet name="Joueur9" sheetId="52" r:id="rId32"/>
    <sheet name="Joueur10" sheetId="53" r:id="rId33"/>
    <sheet name="Joueur11" sheetId="54" r:id="rId34"/>
    <sheet name="Joueur12" sheetId="55" r:id="rId35"/>
    <sheet name="Joueur13" sheetId="56" r:id="rId36"/>
    <sheet name="Joueur14" sheetId="57" r:id="rId37"/>
    <sheet name="Joueur15" sheetId="58" r:id="rId38"/>
    <sheet name="Joueur16" sheetId="59" r:id="rId39"/>
    <sheet name="Joueur17" sheetId="61" r:id="rId40"/>
    <sheet name="Joueur18" sheetId="62" r:id="rId41"/>
    <sheet name="Joueur19" sheetId="63" r:id="rId42"/>
    <sheet name="Joueur20" sheetId="64" r:id="rId43"/>
  </sheets>
  <definedNames>
    <definedName name="_AMO_UniqueIdentifier" hidden="1">"'6929c879-2887-46f4-bb06-6da2a08953f3'"</definedName>
  </definedNames>
  <calcPr calcId="191028"/>
</workbook>
</file>

<file path=xl/calcChain.xml><?xml version="1.0" encoding="utf-8"?>
<calcChain xmlns="http://schemas.openxmlformats.org/spreadsheetml/2006/main">
  <c r="E30" i="42" l="1"/>
  <c r="E29" i="42"/>
  <c r="E28" i="42"/>
  <c r="E27" i="42"/>
  <c r="E26" i="42"/>
  <c r="E25" i="42"/>
  <c r="E24" i="42"/>
  <c r="E23" i="42"/>
  <c r="E22" i="42"/>
  <c r="E21" i="42"/>
  <c r="E20" i="42"/>
  <c r="E19" i="42"/>
  <c r="E18" i="42"/>
  <c r="E17" i="42"/>
  <c r="E16" i="42"/>
  <c r="E15" i="42"/>
  <c r="E14" i="42"/>
  <c r="E13" i="42"/>
  <c r="E12" i="42"/>
  <c r="K3" i="9"/>
  <c r="F18" i="42" s="1"/>
  <c r="K4" i="9"/>
  <c r="K5" i="9"/>
  <c r="K6" i="9"/>
  <c r="K7" i="9"/>
  <c r="K8" i="9"/>
  <c r="F18" i="50" s="1"/>
  <c r="K9" i="9"/>
  <c r="K10" i="9"/>
  <c r="K11" i="9"/>
  <c r="F18" i="53" s="1"/>
  <c r="K12" i="9"/>
  <c r="K13" i="9"/>
  <c r="K14" i="9"/>
  <c r="K15" i="9"/>
  <c r="K16" i="9"/>
  <c r="F18" i="58" s="1"/>
  <c r="K17" i="9"/>
  <c r="K18" i="9"/>
  <c r="K19" i="9"/>
  <c r="F18" i="62" s="1"/>
  <c r="K20" i="9"/>
  <c r="K21" i="9"/>
  <c r="F18" i="64"/>
  <c r="E30" i="64"/>
  <c r="E29" i="64"/>
  <c r="E28" i="64"/>
  <c r="E27" i="64"/>
  <c r="E26" i="64"/>
  <c r="E25" i="64"/>
  <c r="E24" i="64"/>
  <c r="E23" i="64"/>
  <c r="E22" i="64"/>
  <c r="E21" i="64"/>
  <c r="E20" i="64"/>
  <c r="E19" i="64"/>
  <c r="E18" i="64"/>
  <c r="E17" i="64"/>
  <c r="E16" i="64"/>
  <c r="E15" i="64"/>
  <c r="E14" i="64"/>
  <c r="E13" i="64"/>
  <c r="E12" i="64"/>
  <c r="D30" i="64"/>
  <c r="D29" i="64"/>
  <c r="D28" i="64"/>
  <c r="D27" i="64"/>
  <c r="D26" i="64"/>
  <c r="D25" i="64"/>
  <c r="D24" i="64"/>
  <c r="D23" i="64"/>
  <c r="D22" i="64"/>
  <c r="D21" i="64"/>
  <c r="D20" i="64"/>
  <c r="D19" i="64"/>
  <c r="D18" i="64"/>
  <c r="D17" i="64"/>
  <c r="D16" i="64"/>
  <c r="D15" i="64"/>
  <c r="D14" i="64"/>
  <c r="D13" i="64"/>
  <c r="D12" i="64"/>
  <c r="C30" i="64"/>
  <c r="C29" i="64"/>
  <c r="C28" i="64"/>
  <c r="C27" i="64"/>
  <c r="C26" i="64"/>
  <c r="C25" i="64"/>
  <c r="C24" i="64"/>
  <c r="C23" i="64"/>
  <c r="C22" i="64"/>
  <c r="C21" i="64"/>
  <c r="C20" i="64"/>
  <c r="C19" i="64"/>
  <c r="C18" i="64"/>
  <c r="C17" i="64"/>
  <c r="C16" i="64"/>
  <c r="C15" i="64"/>
  <c r="C14" i="64"/>
  <c r="C13" i="64"/>
  <c r="C12" i="64"/>
  <c r="F18" i="63"/>
  <c r="E30" i="63"/>
  <c r="E29" i="63"/>
  <c r="E28" i="63"/>
  <c r="E27" i="63"/>
  <c r="E26" i="63"/>
  <c r="E25" i="63"/>
  <c r="E24" i="63"/>
  <c r="E23" i="63"/>
  <c r="E22" i="63"/>
  <c r="E21" i="63"/>
  <c r="E20" i="63"/>
  <c r="E19" i="63"/>
  <c r="E18" i="63"/>
  <c r="E17" i="63"/>
  <c r="E16" i="63"/>
  <c r="E15" i="63"/>
  <c r="E14" i="63"/>
  <c r="E13" i="63"/>
  <c r="E12" i="63"/>
  <c r="D30" i="63"/>
  <c r="D29" i="63"/>
  <c r="D28" i="63"/>
  <c r="D27" i="63"/>
  <c r="D26" i="63"/>
  <c r="D25" i="63"/>
  <c r="D24" i="63"/>
  <c r="D23" i="63"/>
  <c r="D22" i="63"/>
  <c r="D21" i="63"/>
  <c r="D20" i="63"/>
  <c r="D19" i="63"/>
  <c r="D18" i="63"/>
  <c r="D17" i="63"/>
  <c r="D16" i="63"/>
  <c r="D15" i="63"/>
  <c r="D14" i="63"/>
  <c r="D13" i="63"/>
  <c r="D12" i="63"/>
  <c r="C30" i="63"/>
  <c r="C29" i="63"/>
  <c r="C28" i="63"/>
  <c r="C27" i="63"/>
  <c r="C26" i="63"/>
  <c r="C25" i="63"/>
  <c r="C24" i="63"/>
  <c r="C23" i="63"/>
  <c r="C22" i="63"/>
  <c r="C21" i="63"/>
  <c r="C20" i="63"/>
  <c r="C19" i="63"/>
  <c r="C18" i="63"/>
  <c r="C17" i="63"/>
  <c r="C16" i="63"/>
  <c r="C15" i="63"/>
  <c r="C14" i="63"/>
  <c r="C13" i="63"/>
  <c r="C12" i="63"/>
  <c r="E30" i="62"/>
  <c r="E29" i="62"/>
  <c r="E28" i="62"/>
  <c r="E27" i="62"/>
  <c r="E26" i="62"/>
  <c r="E25" i="62"/>
  <c r="E24" i="62"/>
  <c r="E23" i="62"/>
  <c r="E22" i="62"/>
  <c r="E21" i="62"/>
  <c r="E20" i="62"/>
  <c r="E19" i="62"/>
  <c r="E18" i="62"/>
  <c r="E17" i="62"/>
  <c r="E16" i="62"/>
  <c r="E15" i="62"/>
  <c r="E14" i="62"/>
  <c r="E13" i="62"/>
  <c r="E12" i="62"/>
  <c r="D30" i="62"/>
  <c r="D29" i="62"/>
  <c r="D28" i="62"/>
  <c r="D27" i="62"/>
  <c r="D26" i="62"/>
  <c r="D25" i="62"/>
  <c r="D24" i="62"/>
  <c r="D23" i="62"/>
  <c r="D22" i="62"/>
  <c r="D21" i="62"/>
  <c r="D20" i="62"/>
  <c r="D19" i="62"/>
  <c r="D18" i="62"/>
  <c r="D17" i="62"/>
  <c r="D16" i="62"/>
  <c r="D15" i="62"/>
  <c r="D14" i="62"/>
  <c r="D13" i="62"/>
  <c r="D12" i="62"/>
  <c r="C30" i="62"/>
  <c r="C29" i="62"/>
  <c r="C28" i="62"/>
  <c r="C27" i="62"/>
  <c r="C26" i="62"/>
  <c r="C25" i="62"/>
  <c r="C24" i="62"/>
  <c r="C23" i="62"/>
  <c r="C22" i="62"/>
  <c r="C21" i="62"/>
  <c r="C20" i="62"/>
  <c r="C19" i="62"/>
  <c r="C18" i="62"/>
  <c r="C17" i="62"/>
  <c r="C16" i="62"/>
  <c r="C15" i="62"/>
  <c r="C14" i="62"/>
  <c r="C13" i="62"/>
  <c r="C12" i="62"/>
  <c r="F18" i="61"/>
  <c r="E30" i="61"/>
  <c r="E29" i="61"/>
  <c r="E28" i="61"/>
  <c r="E27" i="61"/>
  <c r="E26" i="61"/>
  <c r="E25" i="61"/>
  <c r="E24" i="61"/>
  <c r="E23" i="61"/>
  <c r="E22" i="61"/>
  <c r="E21" i="61"/>
  <c r="E20" i="61"/>
  <c r="E19" i="61"/>
  <c r="E18" i="61"/>
  <c r="E17" i="61"/>
  <c r="E16" i="61"/>
  <c r="E15" i="61"/>
  <c r="E14" i="61"/>
  <c r="E13" i="61"/>
  <c r="E12" i="61"/>
  <c r="D30" i="61"/>
  <c r="D29" i="61"/>
  <c r="D28" i="61"/>
  <c r="D27" i="61"/>
  <c r="D26" i="61"/>
  <c r="D25" i="61"/>
  <c r="D24" i="61"/>
  <c r="D23" i="61"/>
  <c r="D22" i="61"/>
  <c r="D21" i="61"/>
  <c r="D20" i="61"/>
  <c r="D19" i="61"/>
  <c r="D18" i="61"/>
  <c r="D17" i="61"/>
  <c r="D16" i="61"/>
  <c r="D15" i="61"/>
  <c r="D14" i="61"/>
  <c r="D13" i="61"/>
  <c r="D12" i="61"/>
  <c r="C30" i="61"/>
  <c r="C29" i="61"/>
  <c r="C28" i="61"/>
  <c r="C27" i="61"/>
  <c r="C26" i="61"/>
  <c r="C25" i="61"/>
  <c r="C24" i="61"/>
  <c r="C23" i="61"/>
  <c r="C22" i="61"/>
  <c r="C21" i="61"/>
  <c r="C20" i="61"/>
  <c r="C19" i="61"/>
  <c r="C18" i="61"/>
  <c r="C17" i="61"/>
  <c r="C16" i="61"/>
  <c r="C15" i="61"/>
  <c r="C14" i="61"/>
  <c r="C13" i="61"/>
  <c r="C12" i="61"/>
  <c r="F18" i="59"/>
  <c r="E30" i="59"/>
  <c r="E29" i="59"/>
  <c r="E28" i="59"/>
  <c r="E27" i="59"/>
  <c r="E26" i="59"/>
  <c r="E25" i="59"/>
  <c r="E24" i="59"/>
  <c r="E23" i="59"/>
  <c r="E22" i="59"/>
  <c r="E21" i="59"/>
  <c r="E20" i="59"/>
  <c r="E19" i="59"/>
  <c r="E18" i="59"/>
  <c r="E17" i="59"/>
  <c r="E16" i="59"/>
  <c r="E15" i="59"/>
  <c r="E14" i="59"/>
  <c r="E13" i="59"/>
  <c r="E12" i="59"/>
  <c r="D30" i="59"/>
  <c r="D29" i="59"/>
  <c r="D28" i="59"/>
  <c r="D27" i="59"/>
  <c r="D26" i="59"/>
  <c r="D25" i="59"/>
  <c r="D24" i="59"/>
  <c r="D23" i="59"/>
  <c r="D22" i="59"/>
  <c r="D21" i="59"/>
  <c r="D20" i="59"/>
  <c r="D19" i="59"/>
  <c r="D18" i="59"/>
  <c r="D17" i="59"/>
  <c r="D16" i="59"/>
  <c r="D15" i="59"/>
  <c r="D14" i="59"/>
  <c r="D13" i="59"/>
  <c r="D12" i="59"/>
  <c r="C30" i="59"/>
  <c r="C29" i="59"/>
  <c r="C28" i="59"/>
  <c r="C27" i="59"/>
  <c r="C26" i="59"/>
  <c r="C25" i="59"/>
  <c r="C24" i="59"/>
  <c r="C23" i="59"/>
  <c r="C22" i="59"/>
  <c r="C21" i="59"/>
  <c r="C20" i="59"/>
  <c r="C19" i="59"/>
  <c r="C18" i="59"/>
  <c r="C17" i="59"/>
  <c r="C16" i="59"/>
  <c r="C15" i="59"/>
  <c r="C14" i="59"/>
  <c r="C13" i="59"/>
  <c r="C12" i="59"/>
  <c r="E30" i="58"/>
  <c r="E29" i="58"/>
  <c r="E28" i="58"/>
  <c r="E27" i="58"/>
  <c r="E26" i="58"/>
  <c r="E25" i="58"/>
  <c r="E24" i="58"/>
  <c r="E23" i="58"/>
  <c r="E22" i="58"/>
  <c r="E21" i="58"/>
  <c r="E20" i="58"/>
  <c r="E19" i="58"/>
  <c r="E18" i="58"/>
  <c r="E17" i="58"/>
  <c r="E16" i="58"/>
  <c r="E15" i="58"/>
  <c r="E14" i="58"/>
  <c r="E13" i="58"/>
  <c r="E12" i="58"/>
  <c r="D30" i="58"/>
  <c r="D29" i="58"/>
  <c r="D28" i="58"/>
  <c r="D27" i="58"/>
  <c r="D26" i="58"/>
  <c r="D25" i="58"/>
  <c r="D24" i="58"/>
  <c r="D23" i="58"/>
  <c r="D22" i="58"/>
  <c r="D21" i="58"/>
  <c r="D20" i="58"/>
  <c r="D19" i="58"/>
  <c r="D18" i="58"/>
  <c r="D17" i="58"/>
  <c r="D16" i="58"/>
  <c r="D15" i="58"/>
  <c r="D14" i="58"/>
  <c r="D13" i="58"/>
  <c r="D12" i="58"/>
  <c r="C30" i="58"/>
  <c r="C29" i="58"/>
  <c r="C28" i="58"/>
  <c r="C27" i="58"/>
  <c r="C26" i="58"/>
  <c r="C25" i="58"/>
  <c r="C24" i="58"/>
  <c r="C23" i="58"/>
  <c r="C22" i="58"/>
  <c r="C21" i="58"/>
  <c r="C20" i="58"/>
  <c r="C19" i="58"/>
  <c r="C18" i="58"/>
  <c r="C17" i="58"/>
  <c r="C16" i="58"/>
  <c r="C15" i="58"/>
  <c r="C14" i="58"/>
  <c r="C13" i="58"/>
  <c r="C12" i="58"/>
  <c r="F18" i="57"/>
  <c r="E30" i="57"/>
  <c r="E29" i="57"/>
  <c r="E28" i="57"/>
  <c r="E27" i="57"/>
  <c r="E26" i="57"/>
  <c r="E25" i="57"/>
  <c r="E24" i="57"/>
  <c r="E23" i="57"/>
  <c r="E22" i="57"/>
  <c r="E21" i="57"/>
  <c r="E20" i="57"/>
  <c r="E19" i="57"/>
  <c r="E18" i="57"/>
  <c r="E17" i="57"/>
  <c r="E16" i="57"/>
  <c r="E15" i="57"/>
  <c r="E14" i="57"/>
  <c r="E13" i="57"/>
  <c r="E12" i="57"/>
  <c r="D30" i="57"/>
  <c r="D29" i="57"/>
  <c r="D28" i="57"/>
  <c r="D27" i="57"/>
  <c r="D26" i="57"/>
  <c r="D25" i="57"/>
  <c r="D24" i="57"/>
  <c r="D23" i="57"/>
  <c r="D22" i="57"/>
  <c r="D21" i="57"/>
  <c r="D20" i="57"/>
  <c r="D19" i="57"/>
  <c r="D18" i="57"/>
  <c r="D17" i="57"/>
  <c r="D16" i="57"/>
  <c r="D15" i="57"/>
  <c r="D14" i="57"/>
  <c r="D13" i="57"/>
  <c r="D12" i="57"/>
  <c r="C30" i="57"/>
  <c r="C29" i="57"/>
  <c r="C28" i="57"/>
  <c r="C27" i="57"/>
  <c r="C26" i="57"/>
  <c r="C25" i="57"/>
  <c r="C24" i="57"/>
  <c r="C23" i="57"/>
  <c r="C22" i="57"/>
  <c r="C21" i="57"/>
  <c r="C20" i="57"/>
  <c r="C19" i="57"/>
  <c r="C18" i="57"/>
  <c r="C17" i="57"/>
  <c r="C16" i="57"/>
  <c r="C15" i="57"/>
  <c r="C14" i="57"/>
  <c r="C13" i="57"/>
  <c r="C12" i="57"/>
  <c r="F18" i="56"/>
  <c r="E30" i="56"/>
  <c r="E29" i="56"/>
  <c r="E28" i="56"/>
  <c r="E27" i="56"/>
  <c r="E26" i="56"/>
  <c r="E25" i="56"/>
  <c r="E24" i="56"/>
  <c r="E23" i="56"/>
  <c r="E22" i="56"/>
  <c r="E21" i="56"/>
  <c r="E20" i="56"/>
  <c r="E19" i="56"/>
  <c r="E18" i="56"/>
  <c r="E17" i="56"/>
  <c r="E16" i="56"/>
  <c r="E15" i="56"/>
  <c r="E14" i="56"/>
  <c r="E13" i="56"/>
  <c r="E12" i="56"/>
  <c r="D30" i="56"/>
  <c r="D29" i="56"/>
  <c r="D28" i="56"/>
  <c r="D27" i="56"/>
  <c r="D26" i="56"/>
  <c r="D25" i="56"/>
  <c r="D24" i="56"/>
  <c r="D23" i="56"/>
  <c r="D22" i="56"/>
  <c r="D21" i="56"/>
  <c r="D20" i="56"/>
  <c r="D19" i="56"/>
  <c r="D18" i="56"/>
  <c r="D17" i="56"/>
  <c r="D16" i="56"/>
  <c r="D15" i="56"/>
  <c r="D14" i="56"/>
  <c r="D13" i="56"/>
  <c r="D12" i="56"/>
  <c r="C30" i="56"/>
  <c r="C29" i="56"/>
  <c r="C28" i="56"/>
  <c r="C27" i="56"/>
  <c r="C26" i="56"/>
  <c r="C25" i="56"/>
  <c r="C24" i="56"/>
  <c r="C23" i="56"/>
  <c r="C22" i="56"/>
  <c r="C21" i="56"/>
  <c r="C20" i="56"/>
  <c r="C19" i="56"/>
  <c r="C18" i="56"/>
  <c r="C17" i="56"/>
  <c r="C16" i="56"/>
  <c r="C15" i="56"/>
  <c r="C14" i="56"/>
  <c r="C13" i="56"/>
  <c r="C12" i="56"/>
  <c r="F18" i="55"/>
  <c r="E30" i="55"/>
  <c r="E29" i="55"/>
  <c r="E28" i="55"/>
  <c r="E27" i="55"/>
  <c r="E26" i="55"/>
  <c r="E25" i="55"/>
  <c r="E24" i="55"/>
  <c r="E23" i="55"/>
  <c r="E22" i="55"/>
  <c r="E21" i="55"/>
  <c r="E20" i="55"/>
  <c r="E19" i="55"/>
  <c r="E18" i="55"/>
  <c r="E17" i="55"/>
  <c r="E16" i="55"/>
  <c r="E15" i="55"/>
  <c r="E14" i="55"/>
  <c r="E13" i="55"/>
  <c r="E12" i="55"/>
  <c r="D30" i="55"/>
  <c r="D29" i="55"/>
  <c r="D28" i="55"/>
  <c r="D27" i="55"/>
  <c r="D26" i="55"/>
  <c r="D25" i="55"/>
  <c r="D24" i="55"/>
  <c r="D23" i="55"/>
  <c r="D22" i="55"/>
  <c r="D21" i="55"/>
  <c r="D20" i="55"/>
  <c r="D19" i="55"/>
  <c r="D18" i="55"/>
  <c r="D17" i="55"/>
  <c r="D16" i="55"/>
  <c r="D15" i="55"/>
  <c r="D14" i="55"/>
  <c r="D13" i="55"/>
  <c r="D12" i="55"/>
  <c r="C30" i="55"/>
  <c r="C29" i="55"/>
  <c r="C28" i="55"/>
  <c r="C27" i="55"/>
  <c r="C26" i="55"/>
  <c r="C25" i="55"/>
  <c r="C24" i="55"/>
  <c r="C23" i="55"/>
  <c r="C22" i="55"/>
  <c r="C21" i="55"/>
  <c r="C20" i="55"/>
  <c r="C19" i="55"/>
  <c r="C18" i="55"/>
  <c r="C17" i="55"/>
  <c r="C16" i="55"/>
  <c r="C15" i="55"/>
  <c r="C14" i="55"/>
  <c r="C13" i="55"/>
  <c r="C12" i="55"/>
  <c r="F18" i="54"/>
  <c r="E30" i="54"/>
  <c r="E29" i="54"/>
  <c r="E28" i="54"/>
  <c r="E27" i="54"/>
  <c r="E26" i="54"/>
  <c r="E25" i="54"/>
  <c r="E24" i="54"/>
  <c r="E23" i="54"/>
  <c r="E22" i="54"/>
  <c r="E21" i="54"/>
  <c r="E20" i="54"/>
  <c r="E19" i="54"/>
  <c r="E18" i="54"/>
  <c r="E17" i="54"/>
  <c r="E16" i="54"/>
  <c r="E15" i="54"/>
  <c r="E14" i="54"/>
  <c r="E13" i="54"/>
  <c r="E12" i="54"/>
  <c r="D30" i="54"/>
  <c r="D29" i="54"/>
  <c r="D28" i="54"/>
  <c r="D27" i="54"/>
  <c r="D26" i="54"/>
  <c r="D25" i="54"/>
  <c r="D24" i="54"/>
  <c r="D23" i="54"/>
  <c r="D22" i="54"/>
  <c r="D21" i="54"/>
  <c r="D20" i="54"/>
  <c r="D19" i="54"/>
  <c r="D18" i="54"/>
  <c r="D17" i="54"/>
  <c r="D16" i="54"/>
  <c r="D15" i="54"/>
  <c r="D14" i="54"/>
  <c r="D13" i="54"/>
  <c r="D12" i="54"/>
  <c r="C30" i="54"/>
  <c r="C29" i="54"/>
  <c r="C28" i="54"/>
  <c r="C27" i="54"/>
  <c r="C26" i="54"/>
  <c r="C25" i="54"/>
  <c r="C24" i="54"/>
  <c r="C23" i="54"/>
  <c r="C22" i="54"/>
  <c r="C21" i="54"/>
  <c r="C20" i="54"/>
  <c r="C19" i="54"/>
  <c r="C18" i="54"/>
  <c r="C17" i="54"/>
  <c r="C16" i="54"/>
  <c r="C15" i="54"/>
  <c r="C14" i="54"/>
  <c r="C13" i="54"/>
  <c r="C12" i="54"/>
  <c r="E30" i="53"/>
  <c r="E29" i="53"/>
  <c r="E28" i="53"/>
  <c r="E27" i="53"/>
  <c r="E26" i="53"/>
  <c r="E25" i="53"/>
  <c r="E24" i="53"/>
  <c r="E23" i="53"/>
  <c r="E22" i="53"/>
  <c r="E21" i="53"/>
  <c r="E20" i="53"/>
  <c r="E19" i="53"/>
  <c r="E18" i="53"/>
  <c r="E17" i="53"/>
  <c r="E16" i="53"/>
  <c r="E15" i="53"/>
  <c r="E14" i="53"/>
  <c r="E13" i="53"/>
  <c r="E12" i="53"/>
  <c r="D30" i="53"/>
  <c r="D29" i="53"/>
  <c r="D28" i="53"/>
  <c r="D27" i="53"/>
  <c r="D26" i="53"/>
  <c r="D25" i="53"/>
  <c r="D24" i="53"/>
  <c r="D23" i="53"/>
  <c r="D22" i="53"/>
  <c r="D21" i="53"/>
  <c r="D20" i="53"/>
  <c r="D19" i="53"/>
  <c r="D18" i="53"/>
  <c r="D17" i="53"/>
  <c r="D16" i="53"/>
  <c r="D15" i="53"/>
  <c r="D14" i="53"/>
  <c r="D13" i="53"/>
  <c r="D12" i="53"/>
  <c r="C30" i="53"/>
  <c r="C29" i="53"/>
  <c r="C28" i="53"/>
  <c r="C27" i="53"/>
  <c r="C26" i="53"/>
  <c r="C25" i="53"/>
  <c r="C24" i="53"/>
  <c r="C23" i="53"/>
  <c r="C22" i="53"/>
  <c r="C21" i="53"/>
  <c r="C20" i="53"/>
  <c r="C19" i="53"/>
  <c r="C18" i="53"/>
  <c r="C17" i="53"/>
  <c r="C16" i="53"/>
  <c r="C15" i="53"/>
  <c r="C14" i="53"/>
  <c r="C13" i="53"/>
  <c r="C12" i="53"/>
  <c r="F18" i="52"/>
  <c r="E30" i="52"/>
  <c r="E29" i="52"/>
  <c r="E28" i="52"/>
  <c r="E27" i="52"/>
  <c r="E26" i="52"/>
  <c r="E25" i="52"/>
  <c r="E24" i="52"/>
  <c r="E23" i="52"/>
  <c r="E22" i="52"/>
  <c r="E21" i="52"/>
  <c r="E20" i="52"/>
  <c r="E19" i="52"/>
  <c r="E18" i="52"/>
  <c r="E17" i="52"/>
  <c r="E16" i="52"/>
  <c r="E15" i="52"/>
  <c r="E14" i="52"/>
  <c r="E13" i="52"/>
  <c r="E12" i="52"/>
  <c r="D30" i="52"/>
  <c r="D29" i="52"/>
  <c r="D28" i="52"/>
  <c r="D27" i="52"/>
  <c r="D26" i="52"/>
  <c r="D25" i="52"/>
  <c r="D24" i="52"/>
  <c r="D23" i="52"/>
  <c r="D22" i="52"/>
  <c r="D21" i="52"/>
  <c r="D20" i="52"/>
  <c r="D19" i="52"/>
  <c r="D18" i="52"/>
  <c r="D17" i="52"/>
  <c r="D16" i="52"/>
  <c r="D15" i="52"/>
  <c r="D14" i="52"/>
  <c r="D13" i="52"/>
  <c r="D12" i="52"/>
  <c r="C30" i="52"/>
  <c r="C29" i="52"/>
  <c r="C28" i="52"/>
  <c r="C27" i="52"/>
  <c r="C26" i="52"/>
  <c r="C25" i="52"/>
  <c r="C24" i="52"/>
  <c r="C23" i="52"/>
  <c r="C22" i="52"/>
  <c r="C21" i="52"/>
  <c r="C20" i="52"/>
  <c r="C19" i="52"/>
  <c r="C18" i="52"/>
  <c r="C17" i="52"/>
  <c r="C16" i="52"/>
  <c r="C15" i="52"/>
  <c r="C14" i="52"/>
  <c r="C13" i="52"/>
  <c r="C12" i="52"/>
  <c r="F18" i="51"/>
  <c r="E30" i="51"/>
  <c r="E29" i="51"/>
  <c r="E28" i="51"/>
  <c r="E27" i="51"/>
  <c r="E26" i="51"/>
  <c r="E25" i="51"/>
  <c r="E24" i="51"/>
  <c r="E23" i="51"/>
  <c r="E22" i="51"/>
  <c r="E21" i="51"/>
  <c r="E20" i="51"/>
  <c r="E19" i="51"/>
  <c r="E18" i="51"/>
  <c r="E17" i="51"/>
  <c r="E16" i="51"/>
  <c r="E15" i="51"/>
  <c r="E14" i="51"/>
  <c r="E13" i="51"/>
  <c r="E12" i="51"/>
  <c r="D30" i="51"/>
  <c r="D29" i="51"/>
  <c r="D28" i="51"/>
  <c r="D27" i="51"/>
  <c r="D26" i="51"/>
  <c r="D25" i="51"/>
  <c r="D24" i="51"/>
  <c r="D23" i="51"/>
  <c r="D22" i="51"/>
  <c r="D21" i="51"/>
  <c r="D20" i="51"/>
  <c r="D19" i="51"/>
  <c r="D18" i="51"/>
  <c r="D17" i="51"/>
  <c r="D16" i="51"/>
  <c r="D15" i="51"/>
  <c r="D14" i="51"/>
  <c r="D13" i="51"/>
  <c r="D12" i="51"/>
  <c r="C30" i="51"/>
  <c r="C29" i="51"/>
  <c r="C28" i="51"/>
  <c r="C27" i="51"/>
  <c r="C26" i="51"/>
  <c r="C25" i="51"/>
  <c r="C24" i="51"/>
  <c r="C23" i="51"/>
  <c r="C22" i="51"/>
  <c r="C21" i="51"/>
  <c r="C20" i="51"/>
  <c r="C19" i="51"/>
  <c r="C18" i="51"/>
  <c r="C17" i="51"/>
  <c r="C16" i="51"/>
  <c r="C15" i="51"/>
  <c r="C14" i="51"/>
  <c r="C13" i="51"/>
  <c r="C12" i="51"/>
  <c r="E30" i="50"/>
  <c r="E29" i="50"/>
  <c r="E28" i="50"/>
  <c r="E27" i="50"/>
  <c r="E26" i="50"/>
  <c r="E25" i="50"/>
  <c r="E24" i="50"/>
  <c r="E23" i="50"/>
  <c r="E22" i="50"/>
  <c r="E21" i="50"/>
  <c r="E20" i="50"/>
  <c r="E19" i="50"/>
  <c r="E18" i="50"/>
  <c r="E17" i="50"/>
  <c r="E16" i="50"/>
  <c r="E15" i="50"/>
  <c r="E14" i="50"/>
  <c r="E13" i="50"/>
  <c r="E12" i="50"/>
  <c r="D30" i="50"/>
  <c r="D29" i="50"/>
  <c r="D28" i="50"/>
  <c r="D27" i="50"/>
  <c r="D26" i="50"/>
  <c r="D25" i="50"/>
  <c r="D24" i="50"/>
  <c r="D23" i="50"/>
  <c r="D22" i="50"/>
  <c r="D21" i="50"/>
  <c r="D20" i="50"/>
  <c r="D19" i="50"/>
  <c r="D18" i="50"/>
  <c r="D17" i="50"/>
  <c r="D16" i="50"/>
  <c r="D15" i="50"/>
  <c r="D14" i="50"/>
  <c r="D13" i="50"/>
  <c r="D12" i="50"/>
  <c r="C30" i="50"/>
  <c r="C29" i="50"/>
  <c r="C28" i="50"/>
  <c r="C27" i="50"/>
  <c r="C26" i="50"/>
  <c r="C25" i="50"/>
  <c r="C24" i="50"/>
  <c r="C23" i="50"/>
  <c r="C22" i="50"/>
  <c r="C21" i="50"/>
  <c r="C20" i="50"/>
  <c r="C19" i="50"/>
  <c r="C18" i="50"/>
  <c r="C17" i="50"/>
  <c r="C16" i="50"/>
  <c r="C15" i="50"/>
  <c r="C14" i="50"/>
  <c r="C13" i="50"/>
  <c r="C12" i="50"/>
  <c r="F18" i="49"/>
  <c r="E30" i="49"/>
  <c r="E29" i="49"/>
  <c r="E28" i="49"/>
  <c r="E27" i="49"/>
  <c r="E26" i="49"/>
  <c r="E25" i="49"/>
  <c r="E24" i="49"/>
  <c r="E23" i="49"/>
  <c r="E22" i="49"/>
  <c r="E21" i="49"/>
  <c r="E20" i="49"/>
  <c r="E19" i="49"/>
  <c r="E18" i="49"/>
  <c r="E17" i="49"/>
  <c r="E16" i="49"/>
  <c r="E15" i="49"/>
  <c r="E14" i="49"/>
  <c r="E13" i="49"/>
  <c r="E12" i="49"/>
  <c r="D30" i="49"/>
  <c r="D29" i="49"/>
  <c r="D28" i="49"/>
  <c r="D27" i="49"/>
  <c r="D26" i="49"/>
  <c r="D25" i="49"/>
  <c r="D24" i="49"/>
  <c r="D23" i="49"/>
  <c r="D22" i="49"/>
  <c r="D21" i="49"/>
  <c r="D20" i="49"/>
  <c r="D19" i="49"/>
  <c r="D18" i="49"/>
  <c r="D17" i="49"/>
  <c r="D16" i="49"/>
  <c r="D15" i="49"/>
  <c r="D14" i="49"/>
  <c r="D13" i="49"/>
  <c r="D12" i="49"/>
  <c r="C30" i="49"/>
  <c r="C29" i="49"/>
  <c r="C28" i="49"/>
  <c r="C27" i="49"/>
  <c r="C26" i="49"/>
  <c r="C25" i="49"/>
  <c r="C24" i="49"/>
  <c r="C23" i="49"/>
  <c r="C22" i="49"/>
  <c r="C21" i="49"/>
  <c r="C20" i="49"/>
  <c r="C19" i="49"/>
  <c r="C18" i="49"/>
  <c r="C17" i="49"/>
  <c r="C16" i="49"/>
  <c r="C15" i="49"/>
  <c r="C14" i="49"/>
  <c r="C13" i="49"/>
  <c r="C12" i="49"/>
  <c r="F18" i="48"/>
  <c r="E30" i="48"/>
  <c r="E29" i="48"/>
  <c r="E28" i="48"/>
  <c r="E27" i="48"/>
  <c r="E26" i="48"/>
  <c r="E25" i="48"/>
  <c r="E24" i="48"/>
  <c r="E23" i="48"/>
  <c r="E22" i="48"/>
  <c r="E21" i="48"/>
  <c r="E20" i="48"/>
  <c r="E19" i="48"/>
  <c r="E18" i="48"/>
  <c r="E17" i="48"/>
  <c r="E16" i="48"/>
  <c r="E15" i="48"/>
  <c r="E14" i="48"/>
  <c r="E13" i="48"/>
  <c r="E12" i="48"/>
  <c r="D30" i="48"/>
  <c r="D29" i="48"/>
  <c r="D28" i="48"/>
  <c r="D27" i="48"/>
  <c r="D26" i="48"/>
  <c r="D25" i="48"/>
  <c r="D24" i="48"/>
  <c r="D23" i="48"/>
  <c r="D22" i="48"/>
  <c r="D21" i="48"/>
  <c r="D20" i="48"/>
  <c r="D19" i="48"/>
  <c r="D18" i="48"/>
  <c r="D17" i="48"/>
  <c r="D16" i="48"/>
  <c r="D15" i="48"/>
  <c r="D14" i="48"/>
  <c r="D13" i="48"/>
  <c r="D12" i="48"/>
  <c r="C30" i="48"/>
  <c r="C29" i="48"/>
  <c r="C28" i="48"/>
  <c r="C27" i="48"/>
  <c r="C26" i="48"/>
  <c r="C25" i="48"/>
  <c r="C24" i="48"/>
  <c r="C23" i="48"/>
  <c r="C22" i="48"/>
  <c r="C21" i="48"/>
  <c r="C20" i="48"/>
  <c r="C19" i="48"/>
  <c r="C18" i="48"/>
  <c r="C17" i="48"/>
  <c r="C16" i="48"/>
  <c r="C15" i="48"/>
  <c r="C14" i="48"/>
  <c r="C13" i="48"/>
  <c r="C12" i="48"/>
  <c r="F18" i="45"/>
  <c r="E30" i="45"/>
  <c r="E29" i="45"/>
  <c r="E28" i="45"/>
  <c r="E27" i="45"/>
  <c r="E26" i="45"/>
  <c r="E25" i="45"/>
  <c r="E24" i="45"/>
  <c r="E23" i="45"/>
  <c r="E22" i="45"/>
  <c r="E21" i="45"/>
  <c r="E20" i="45"/>
  <c r="E19" i="45"/>
  <c r="E18" i="45"/>
  <c r="E17" i="45"/>
  <c r="E16" i="45"/>
  <c r="E15" i="45"/>
  <c r="E14" i="45"/>
  <c r="E13" i="45"/>
  <c r="E12" i="45"/>
  <c r="D30" i="45"/>
  <c r="D29" i="45"/>
  <c r="D28" i="45"/>
  <c r="D27" i="45"/>
  <c r="D26" i="45"/>
  <c r="D25" i="45"/>
  <c r="D24" i="45"/>
  <c r="D23" i="45"/>
  <c r="D22" i="45"/>
  <c r="D21" i="45"/>
  <c r="D20" i="45"/>
  <c r="D19" i="45"/>
  <c r="D18" i="45"/>
  <c r="D17" i="45"/>
  <c r="D16" i="45"/>
  <c r="D15" i="45"/>
  <c r="D14" i="45"/>
  <c r="D13" i="45"/>
  <c r="D12" i="45"/>
  <c r="C30" i="45"/>
  <c r="C29" i="45"/>
  <c r="C28" i="45"/>
  <c r="C27" i="45"/>
  <c r="C26" i="45"/>
  <c r="C25" i="45"/>
  <c r="C24" i="45"/>
  <c r="C23" i="45"/>
  <c r="C22" i="45"/>
  <c r="C21" i="45"/>
  <c r="C20" i="45"/>
  <c r="C19" i="45"/>
  <c r="C18" i="45"/>
  <c r="C17" i="45"/>
  <c r="C16" i="45"/>
  <c r="C15" i="45"/>
  <c r="C14" i="45"/>
  <c r="C13" i="45"/>
  <c r="C12" i="45"/>
  <c r="F18" i="44"/>
  <c r="E30" i="44"/>
  <c r="E29" i="44"/>
  <c r="E28" i="44"/>
  <c r="E27" i="44"/>
  <c r="E26" i="44"/>
  <c r="E25" i="44"/>
  <c r="E24" i="44"/>
  <c r="E23" i="44"/>
  <c r="E22" i="44"/>
  <c r="E21" i="44"/>
  <c r="E20" i="44"/>
  <c r="E19" i="44"/>
  <c r="E18" i="44"/>
  <c r="E17" i="44"/>
  <c r="E16" i="44"/>
  <c r="E15" i="44"/>
  <c r="E14" i="44"/>
  <c r="E13" i="44"/>
  <c r="E12" i="44"/>
  <c r="D30" i="44"/>
  <c r="D29" i="44"/>
  <c r="D28" i="44"/>
  <c r="D27" i="44"/>
  <c r="D26" i="44"/>
  <c r="D25" i="44"/>
  <c r="D24" i="44"/>
  <c r="D23" i="44"/>
  <c r="D22" i="44"/>
  <c r="D21" i="44"/>
  <c r="D20" i="44"/>
  <c r="D19" i="44"/>
  <c r="D18" i="44"/>
  <c r="D17" i="44"/>
  <c r="D16" i="44"/>
  <c r="D15" i="44"/>
  <c r="D14" i="44"/>
  <c r="D13" i="44"/>
  <c r="D12" i="44"/>
  <c r="C30" i="44"/>
  <c r="C29" i="44"/>
  <c r="C28" i="44"/>
  <c r="C27" i="44"/>
  <c r="C26" i="44"/>
  <c r="C25" i="44"/>
  <c r="C24" i="44"/>
  <c r="C23" i="44"/>
  <c r="C22" i="44"/>
  <c r="C21" i="44"/>
  <c r="C20" i="44"/>
  <c r="C19" i="44"/>
  <c r="C18" i="44"/>
  <c r="C17" i="44"/>
  <c r="C16" i="44"/>
  <c r="C15" i="44"/>
  <c r="C14" i="44"/>
  <c r="C13" i="44"/>
  <c r="C12" i="44"/>
  <c r="E30" i="1"/>
  <c r="E29" i="1"/>
  <c r="E28" i="1"/>
  <c r="E27" i="1"/>
  <c r="E26" i="1"/>
  <c r="E25" i="1"/>
  <c r="E24" i="1"/>
  <c r="E23" i="1"/>
  <c r="E22" i="1"/>
  <c r="E21" i="1"/>
  <c r="E20" i="1"/>
  <c r="E19" i="1"/>
  <c r="E18" i="1"/>
  <c r="E17" i="1"/>
  <c r="E16" i="1"/>
  <c r="E15" i="1"/>
  <c r="E14" i="1"/>
  <c r="E13" i="1"/>
  <c r="D30" i="1"/>
  <c r="D29" i="1"/>
  <c r="D28" i="1"/>
  <c r="D27" i="1"/>
  <c r="D26" i="1"/>
  <c r="D25" i="1"/>
  <c r="D24" i="1"/>
  <c r="D23" i="1"/>
  <c r="D22" i="1"/>
  <c r="D21" i="1"/>
  <c r="D20" i="1"/>
  <c r="D19" i="1"/>
  <c r="D18" i="1"/>
  <c r="D17" i="1"/>
  <c r="D16" i="1"/>
  <c r="D15" i="1"/>
  <c r="D14" i="1"/>
  <c r="D13" i="1"/>
  <c r="C30" i="1"/>
  <c r="C29" i="1"/>
  <c r="C28" i="1"/>
  <c r="C27" i="1"/>
  <c r="C26" i="1"/>
  <c r="C25" i="1"/>
  <c r="C24" i="1"/>
  <c r="C23" i="1"/>
  <c r="C22" i="1"/>
  <c r="C21" i="1"/>
  <c r="C20" i="1"/>
  <c r="C19" i="1"/>
  <c r="C18" i="1"/>
  <c r="C17" i="1"/>
  <c r="C16" i="1"/>
  <c r="C15" i="1"/>
  <c r="C14" i="1"/>
  <c r="C13" i="1"/>
  <c r="E12" i="1"/>
  <c r="D12" i="1"/>
  <c r="C12" i="1"/>
  <c r="I3" i="64"/>
  <c r="I3" i="63"/>
  <c r="I3" i="62"/>
  <c r="I3" i="61"/>
  <c r="I3" i="59"/>
  <c r="I3" i="58"/>
  <c r="I3" i="57"/>
  <c r="I3" i="56"/>
  <c r="I3" i="55"/>
  <c r="I3" i="54"/>
  <c r="I3" i="53"/>
  <c r="I3" i="52"/>
  <c r="I3" i="51"/>
  <c r="I3" i="49"/>
  <c r="I3" i="50"/>
  <c r="I3" i="48"/>
  <c r="I3" i="45"/>
  <c r="I3" i="44"/>
  <c r="I3" i="42"/>
  <c r="B47" i="42"/>
  <c r="B47" i="44"/>
  <c r="B47" i="45"/>
  <c r="B47" i="48"/>
  <c r="B47" i="49"/>
  <c r="B47" i="50"/>
  <c r="B47" i="51"/>
  <c r="B47" i="52"/>
  <c r="B47" i="53"/>
  <c r="B47" i="54"/>
  <c r="B47" i="55"/>
  <c r="B47" i="56"/>
  <c r="B47" i="57"/>
  <c r="B47" i="58"/>
  <c r="B47" i="59"/>
  <c r="B47" i="61"/>
  <c r="B47" i="62"/>
  <c r="B47" i="63"/>
  <c r="B47" i="64"/>
  <c r="B47" i="1"/>
  <c r="I3" i="1"/>
  <c r="C4" i="1"/>
  <c r="K3" i="5"/>
  <c r="F14" i="42" s="1"/>
  <c r="K4" i="5"/>
  <c r="F14" i="44" s="1"/>
  <c r="K5" i="5"/>
  <c r="F14" i="45" s="1"/>
  <c r="K6" i="5"/>
  <c r="F14" i="48" s="1"/>
  <c r="K7" i="5"/>
  <c r="F14" i="49" s="1"/>
  <c r="K8" i="5"/>
  <c r="F14" i="50" s="1"/>
  <c r="K9" i="5"/>
  <c r="F14" i="51" s="1"/>
  <c r="K10" i="5"/>
  <c r="F14" i="52" s="1"/>
  <c r="K11" i="5"/>
  <c r="F14" i="53" s="1"/>
  <c r="K12" i="5"/>
  <c r="F14" i="54" s="1"/>
  <c r="K13" i="5"/>
  <c r="F14" i="55" s="1"/>
  <c r="K14" i="5"/>
  <c r="F14" i="56" s="1"/>
  <c r="K15" i="5"/>
  <c r="F14" i="57" s="1"/>
  <c r="K16" i="5"/>
  <c r="F14" i="58" s="1"/>
  <c r="K17" i="5"/>
  <c r="F14" i="59" s="1"/>
  <c r="K18" i="5"/>
  <c r="F14" i="61" s="1"/>
  <c r="K19" i="5"/>
  <c r="F14" i="62" s="1"/>
  <c r="K20" i="5"/>
  <c r="F14" i="63" s="1"/>
  <c r="K21" i="5"/>
  <c r="F14" i="64" s="1"/>
  <c r="K3" i="6"/>
  <c r="F15" i="42" s="1"/>
  <c r="K4" i="6"/>
  <c r="F15" i="44" s="1"/>
  <c r="K5" i="6"/>
  <c r="F15" i="45" s="1"/>
  <c r="K6" i="6"/>
  <c r="F15" i="48" s="1"/>
  <c r="K7" i="6"/>
  <c r="F15" i="49" s="1"/>
  <c r="K8" i="6"/>
  <c r="F15" i="50" s="1"/>
  <c r="K9" i="6"/>
  <c r="F15" i="51" s="1"/>
  <c r="K10" i="6"/>
  <c r="F15" i="52" s="1"/>
  <c r="K11" i="6"/>
  <c r="F15" i="53" s="1"/>
  <c r="K12" i="6"/>
  <c r="F15" i="54" s="1"/>
  <c r="K13" i="6"/>
  <c r="F15" i="55" s="1"/>
  <c r="K14" i="6"/>
  <c r="F15" i="56" s="1"/>
  <c r="K15" i="6"/>
  <c r="F15" i="57" s="1"/>
  <c r="K16" i="6"/>
  <c r="F15" i="58" s="1"/>
  <c r="K17" i="6"/>
  <c r="F15" i="59" s="1"/>
  <c r="K18" i="6"/>
  <c r="F15" i="61" s="1"/>
  <c r="K19" i="6"/>
  <c r="F15" i="62" s="1"/>
  <c r="K20" i="6"/>
  <c r="F15" i="63" s="1"/>
  <c r="K21" i="6"/>
  <c r="F15" i="64" s="1"/>
  <c r="K3" i="7"/>
  <c r="F16" i="42" s="1"/>
  <c r="K4" i="7"/>
  <c r="F16" i="44" s="1"/>
  <c r="K5" i="7"/>
  <c r="F16" i="45" s="1"/>
  <c r="K6" i="7"/>
  <c r="F16" i="48" s="1"/>
  <c r="K7" i="7"/>
  <c r="F16" i="49" s="1"/>
  <c r="K8" i="7"/>
  <c r="F16" i="50" s="1"/>
  <c r="K9" i="7"/>
  <c r="F16" i="51" s="1"/>
  <c r="K10" i="7"/>
  <c r="F16" i="52" s="1"/>
  <c r="K11" i="7"/>
  <c r="F16" i="53" s="1"/>
  <c r="K12" i="7"/>
  <c r="F16" i="54" s="1"/>
  <c r="K13" i="7"/>
  <c r="F16" i="55" s="1"/>
  <c r="K14" i="7"/>
  <c r="F16" i="56" s="1"/>
  <c r="K15" i="7"/>
  <c r="F16" i="57" s="1"/>
  <c r="K16" i="7"/>
  <c r="F16" i="58" s="1"/>
  <c r="K17" i="7"/>
  <c r="F16" i="59" s="1"/>
  <c r="K18" i="7"/>
  <c r="F16" i="61" s="1"/>
  <c r="K19" i="7"/>
  <c r="F16" i="62" s="1"/>
  <c r="K20" i="7"/>
  <c r="F16" i="63" s="1"/>
  <c r="K21" i="7"/>
  <c r="F16" i="64" s="1"/>
  <c r="K3" i="8"/>
  <c r="F17" i="42" s="1"/>
  <c r="K4" i="8"/>
  <c r="F17" i="44" s="1"/>
  <c r="K5" i="8"/>
  <c r="F17" i="45" s="1"/>
  <c r="K6" i="8"/>
  <c r="F17" i="48" s="1"/>
  <c r="K7" i="8"/>
  <c r="F17" i="49" s="1"/>
  <c r="K8" i="8"/>
  <c r="F17" i="50" s="1"/>
  <c r="K9" i="8"/>
  <c r="F17" i="51" s="1"/>
  <c r="K10" i="8"/>
  <c r="F17" i="52" s="1"/>
  <c r="K11" i="8"/>
  <c r="F17" i="53" s="1"/>
  <c r="K12" i="8"/>
  <c r="F17" i="54" s="1"/>
  <c r="K13" i="8"/>
  <c r="F17" i="55" s="1"/>
  <c r="K14" i="8"/>
  <c r="F17" i="56" s="1"/>
  <c r="K15" i="8"/>
  <c r="F17" i="57" s="1"/>
  <c r="K16" i="8"/>
  <c r="F17" i="58" s="1"/>
  <c r="K17" i="8"/>
  <c r="F17" i="59" s="1"/>
  <c r="K18" i="8"/>
  <c r="F17" i="61" s="1"/>
  <c r="K19" i="8"/>
  <c r="F17" i="62" s="1"/>
  <c r="K20" i="8"/>
  <c r="F17" i="63" s="1"/>
  <c r="K21" i="8"/>
  <c r="F17" i="64" s="1"/>
  <c r="K3" i="10"/>
  <c r="F19" i="42" s="1"/>
  <c r="K4" i="10"/>
  <c r="F19" i="44" s="1"/>
  <c r="K5" i="10"/>
  <c r="F19" i="45" s="1"/>
  <c r="K6" i="10"/>
  <c r="F19" i="48" s="1"/>
  <c r="K7" i="10"/>
  <c r="F19" i="49" s="1"/>
  <c r="K8" i="10"/>
  <c r="F19" i="50" s="1"/>
  <c r="K9" i="10"/>
  <c r="F19" i="51" s="1"/>
  <c r="K10" i="10"/>
  <c r="F19" i="52" s="1"/>
  <c r="K11" i="10"/>
  <c r="F19" i="53" s="1"/>
  <c r="K12" i="10"/>
  <c r="F19" i="54" s="1"/>
  <c r="K13" i="10"/>
  <c r="F19" i="55" s="1"/>
  <c r="K14" i="10"/>
  <c r="F19" i="56" s="1"/>
  <c r="K15" i="10"/>
  <c r="F19" i="57" s="1"/>
  <c r="K16" i="10"/>
  <c r="F19" i="58" s="1"/>
  <c r="K17" i="10"/>
  <c r="F19" i="59" s="1"/>
  <c r="K18" i="10"/>
  <c r="F19" i="61" s="1"/>
  <c r="K19" i="10"/>
  <c r="F19" i="62" s="1"/>
  <c r="K20" i="10"/>
  <c r="F19" i="63" s="1"/>
  <c r="K21" i="10"/>
  <c r="F19" i="64" s="1"/>
  <c r="K3" i="27"/>
  <c r="F20" i="42" s="1"/>
  <c r="K4" i="27"/>
  <c r="F20" i="44" s="1"/>
  <c r="K5" i="27"/>
  <c r="F20" i="45" s="1"/>
  <c r="K6" i="27"/>
  <c r="F20" i="48" s="1"/>
  <c r="K7" i="27"/>
  <c r="F20" i="49" s="1"/>
  <c r="K8" i="27"/>
  <c r="F20" i="50" s="1"/>
  <c r="K9" i="27"/>
  <c r="F20" i="51" s="1"/>
  <c r="K10" i="27"/>
  <c r="F20" i="52" s="1"/>
  <c r="K11" i="27"/>
  <c r="F20" i="53" s="1"/>
  <c r="K12" i="27"/>
  <c r="F20" i="54" s="1"/>
  <c r="K13" i="27"/>
  <c r="F20" i="55" s="1"/>
  <c r="K14" i="27"/>
  <c r="F20" i="56" s="1"/>
  <c r="K15" i="27"/>
  <c r="F20" i="57" s="1"/>
  <c r="K16" i="27"/>
  <c r="F20" i="58" s="1"/>
  <c r="K17" i="27"/>
  <c r="F20" i="59" s="1"/>
  <c r="K18" i="27"/>
  <c r="F20" i="61" s="1"/>
  <c r="K19" i="27"/>
  <c r="F20" i="62" s="1"/>
  <c r="K20" i="27"/>
  <c r="F20" i="63" s="1"/>
  <c r="K21" i="27"/>
  <c r="F20" i="64" s="1"/>
  <c r="K3" i="28"/>
  <c r="F21" i="42" s="1"/>
  <c r="K4" i="28"/>
  <c r="F21" i="44" s="1"/>
  <c r="K5" i="28"/>
  <c r="F21" i="45" s="1"/>
  <c r="K6" i="28"/>
  <c r="F21" i="48" s="1"/>
  <c r="K7" i="28"/>
  <c r="F21" i="49" s="1"/>
  <c r="K8" i="28"/>
  <c r="F21" i="50" s="1"/>
  <c r="K9" i="28"/>
  <c r="F21" i="51" s="1"/>
  <c r="K10" i="28"/>
  <c r="F21" i="52" s="1"/>
  <c r="K11" i="28"/>
  <c r="F21" i="53" s="1"/>
  <c r="K12" i="28"/>
  <c r="F21" i="54" s="1"/>
  <c r="K13" i="28"/>
  <c r="F21" i="55" s="1"/>
  <c r="K14" i="28"/>
  <c r="F21" i="56" s="1"/>
  <c r="K15" i="28"/>
  <c r="F21" i="57" s="1"/>
  <c r="K16" i="28"/>
  <c r="F21" i="58" s="1"/>
  <c r="K17" i="28"/>
  <c r="F21" i="59" s="1"/>
  <c r="K18" i="28"/>
  <c r="F21" i="61" s="1"/>
  <c r="K19" i="28"/>
  <c r="F21" i="62" s="1"/>
  <c r="K20" i="28"/>
  <c r="F21" i="63" s="1"/>
  <c r="K21" i="28"/>
  <c r="F21" i="64" s="1"/>
  <c r="K3" i="29"/>
  <c r="F22" i="42" s="1"/>
  <c r="K4" i="29"/>
  <c r="F22" i="44" s="1"/>
  <c r="K5" i="29"/>
  <c r="F22" i="45" s="1"/>
  <c r="K6" i="29"/>
  <c r="F22" i="48" s="1"/>
  <c r="K7" i="29"/>
  <c r="F22" i="49" s="1"/>
  <c r="K8" i="29"/>
  <c r="F22" i="50" s="1"/>
  <c r="K9" i="29"/>
  <c r="F22" i="51" s="1"/>
  <c r="K10" i="29"/>
  <c r="F22" i="52" s="1"/>
  <c r="K11" i="29"/>
  <c r="F22" i="53" s="1"/>
  <c r="K12" i="29"/>
  <c r="F22" i="54" s="1"/>
  <c r="K13" i="29"/>
  <c r="F22" i="55" s="1"/>
  <c r="K14" i="29"/>
  <c r="F22" i="56" s="1"/>
  <c r="K15" i="29"/>
  <c r="F22" i="57" s="1"/>
  <c r="K16" i="29"/>
  <c r="F22" i="58" s="1"/>
  <c r="K17" i="29"/>
  <c r="F22" i="59" s="1"/>
  <c r="K18" i="29"/>
  <c r="F22" i="61" s="1"/>
  <c r="K19" i="29"/>
  <c r="F22" i="62" s="1"/>
  <c r="K20" i="29"/>
  <c r="F22" i="63" s="1"/>
  <c r="K21" i="29"/>
  <c r="F22" i="64" s="1"/>
  <c r="K3" i="30"/>
  <c r="F23" i="42" s="1"/>
  <c r="K4" i="30"/>
  <c r="F23" i="44" s="1"/>
  <c r="K5" i="30"/>
  <c r="F23" i="45" s="1"/>
  <c r="K6" i="30"/>
  <c r="F23" i="48" s="1"/>
  <c r="K7" i="30"/>
  <c r="F23" i="49" s="1"/>
  <c r="K8" i="30"/>
  <c r="F23" i="50" s="1"/>
  <c r="K9" i="30"/>
  <c r="F23" i="51" s="1"/>
  <c r="K10" i="30"/>
  <c r="F23" i="52" s="1"/>
  <c r="K11" i="30"/>
  <c r="F23" i="53" s="1"/>
  <c r="K12" i="30"/>
  <c r="F23" i="54" s="1"/>
  <c r="K13" i="30"/>
  <c r="F23" i="55" s="1"/>
  <c r="K14" i="30"/>
  <c r="F23" i="56" s="1"/>
  <c r="K15" i="30"/>
  <c r="F23" i="57" s="1"/>
  <c r="K16" i="30"/>
  <c r="F23" i="58" s="1"/>
  <c r="K17" i="30"/>
  <c r="F23" i="59" s="1"/>
  <c r="K18" i="30"/>
  <c r="F23" i="61" s="1"/>
  <c r="K19" i="30"/>
  <c r="F23" i="62" s="1"/>
  <c r="K20" i="30"/>
  <c r="F23" i="63" s="1"/>
  <c r="K21" i="30"/>
  <c r="F23" i="64" s="1"/>
  <c r="K3" i="31"/>
  <c r="F24" i="42" s="1"/>
  <c r="K4" i="31"/>
  <c r="F24" i="44" s="1"/>
  <c r="K5" i="31"/>
  <c r="F24" i="45" s="1"/>
  <c r="K6" i="31"/>
  <c r="F24" i="48" s="1"/>
  <c r="K7" i="31"/>
  <c r="F24" i="49" s="1"/>
  <c r="K8" i="31"/>
  <c r="F24" i="50" s="1"/>
  <c r="K9" i="31"/>
  <c r="F24" i="51" s="1"/>
  <c r="K10" i="31"/>
  <c r="F24" i="52" s="1"/>
  <c r="K11" i="31"/>
  <c r="F24" i="53" s="1"/>
  <c r="K12" i="31"/>
  <c r="F24" i="54" s="1"/>
  <c r="K13" i="31"/>
  <c r="F24" i="55" s="1"/>
  <c r="K14" i="31"/>
  <c r="F24" i="56" s="1"/>
  <c r="K15" i="31"/>
  <c r="F24" i="57" s="1"/>
  <c r="K16" i="31"/>
  <c r="F24" i="58" s="1"/>
  <c r="K17" i="31"/>
  <c r="F24" i="59" s="1"/>
  <c r="K18" i="31"/>
  <c r="F24" i="61" s="1"/>
  <c r="K19" i="31"/>
  <c r="F24" i="62" s="1"/>
  <c r="K20" i="31"/>
  <c r="F24" i="63" s="1"/>
  <c r="K21" i="31"/>
  <c r="F24" i="64" s="1"/>
  <c r="K3" i="32"/>
  <c r="F25" i="42" s="1"/>
  <c r="K4" i="32"/>
  <c r="F25" i="44" s="1"/>
  <c r="K5" i="32"/>
  <c r="F25" i="45" s="1"/>
  <c r="K6" i="32"/>
  <c r="F25" i="48" s="1"/>
  <c r="K7" i="32"/>
  <c r="F25" i="49" s="1"/>
  <c r="K8" i="32"/>
  <c r="F25" i="50" s="1"/>
  <c r="K9" i="32"/>
  <c r="F25" i="51" s="1"/>
  <c r="K10" i="32"/>
  <c r="F25" i="52" s="1"/>
  <c r="K11" i="32"/>
  <c r="F25" i="53" s="1"/>
  <c r="K12" i="32"/>
  <c r="F25" i="54" s="1"/>
  <c r="K13" i="32"/>
  <c r="F25" i="55" s="1"/>
  <c r="K14" i="32"/>
  <c r="F25" i="56" s="1"/>
  <c r="K15" i="32"/>
  <c r="F25" i="57" s="1"/>
  <c r="K16" i="32"/>
  <c r="F25" i="58" s="1"/>
  <c r="K17" i="32"/>
  <c r="F25" i="59" s="1"/>
  <c r="K18" i="32"/>
  <c r="F25" i="61" s="1"/>
  <c r="K19" i="32"/>
  <c r="F25" i="62" s="1"/>
  <c r="K20" i="32"/>
  <c r="F25" i="63" s="1"/>
  <c r="K21" i="32"/>
  <c r="F25" i="64" s="1"/>
  <c r="K3" i="33"/>
  <c r="F26" i="42" s="1"/>
  <c r="K4" i="33"/>
  <c r="F26" i="44" s="1"/>
  <c r="K5" i="33"/>
  <c r="F26" i="45" s="1"/>
  <c r="K6" i="33"/>
  <c r="F26" i="48" s="1"/>
  <c r="K7" i="33"/>
  <c r="F26" i="49" s="1"/>
  <c r="K8" i="33"/>
  <c r="F26" i="50" s="1"/>
  <c r="K9" i="33"/>
  <c r="F26" i="51" s="1"/>
  <c r="K10" i="33"/>
  <c r="F26" i="52" s="1"/>
  <c r="K11" i="33"/>
  <c r="F26" i="53" s="1"/>
  <c r="K12" i="33"/>
  <c r="F26" i="54" s="1"/>
  <c r="K13" i="33"/>
  <c r="F26" i="55" s="1"/>
  <c r="K14" i="33"/>
  <c r="F26" i="56" s="1"/>
  <c r="K15" i="33"/>
  <c r="F26" i="57" s="1"/>
  <c r="K16" i="33"/>
  <c r="F26" i="58" s="1"/>
  <c r="K17" i="33"/>
  <c r="F26" i="59" s="1"/>
  <c r="K18" i="33"/>
  <c r="F26" i="61" s="1"/>
  <c r="K19" i="33"/>
  <c r="F26" i="62" s="1"/>
  <c r="K20" i="33"/>
  <c r="F26" i="63" s="1"/>
  <c r="K21" i="33"/>
  <c r="F26" i="64" s="1"/>
  <c r="K3" i="34"/>
  <c r="F27" i="42" s="1"/>
  <c r="K4" i="34"/>
  <c r="F27" i="44" s="1"/>
  <c r="K5" i="34"/>
  <c r="F27" i="45" s="1"/>
  <c r="K6" i="34"/>
  <c r="F27" i="48" s="1"/>
  <c r="K7" i="34"/>
  <c r="F27" i="49" s="1"/>
  <c r="K8" i="34"/>
  <c r="F27" i="50" s="1"/>
  <c r="K9" i="34"/>
  <c r="F27" i="51" s="1"/>
  <c r="K10" i="34"/>
  <c r="F27" i="52" s="1"/>
  <c r="K11" i="34"/>
  <c r="F27" i="53" s="1"/>
  <c r="K12" i="34"/>
  <c r="F27" i="54" s="1"/>
  <c r="K13" i="34"/>
  <c r="F27" i="55" s="1"/>
  <c r="K14" i="34"/>
  <c r="F27" i="56" s="1"/>
  <c r="K15" i="34"/>
  <c r="F27" i="57" s="1"/>
  <c r="K16" i="34"/>
  <c r="F27" i="58" s="1"/>
  <c r="K17" i="34"/>
  <c r="F27" i="59" s="1"/>
  <c r="K18" i="34"/>
  <c r="F27" i="61" s="1"/>
  <c r="K19" i="34"/>
  <c r="F27" i="62" s="1"/>
  <c r="K20" i="34"/>
  <c r="F27" i="63" s="1"/>
  <c r="K21" i="34"/>
  <c r="F27" i="64" s="1"/>
  <c r="K3" i="35"/>
  <c r="F28" i="42" s="1"/>
  <c r="K4" i="35"/>
  <c r="F28" i="44" s="1"/>
  <c r="K5" i="35"/>
  <c r="F28" i="45" s="1"/>
  <c r="K6" i="35"/>
  <c r="F28" i="48" s="1"/>
  <c r="K7" i="35"/>
  <c r="F28" i="49" s="1"/>
  <c r="K8" i="35"/>
  <c r="F28" i="50" s="1"/>
  <c r="K9" i="35"/>
  <c r="F28" i="51" s="1"/>
  <c r="K10" i="35"/>
  <c r="F28" i="52" s="1"/>
  <c r="K11" i="35"/>
  <c r="F28" i="53" s="1"/>
  <c r="K12" i="35"/>
  <c r="F28" i="54" s="1"/>
  <c r="K13" i="35"/>
  <c r="F28" i="55" s="1"/>
  <c r="K14" i="35"/>
  <c r="F28" i="56" s="1"/>
  <c r="K15" i="35"/>
  <c r="F28" i="57" s="1"/>
  <c r="K16" i="35"/>
  <c r="F28" i="58" s="1"/>
  <c r="K17" i="35"/>
  <c r="F28" i="59" s="1"/>
  <c r="K18" i="35"/>
  <c r="F28" i="61" s="1"/>
  <c r="K19" i="35"/>
  <c r="F28" i="62" s="1"/>
  <c r="K20" i="35"/>
  <c r="F28" i="63" s="1"/>
  <c r="K21" i="35"/>
  <c r="F28" i="64" s="1"/>
  <c r="K3" i="36"/>
  <c r="F29" i="42" s="1"/>
  <c r="K4" i="36"/>
  <c r="F29" i="44" s="1"/>
  <c r="K5" i="36"/>
  <c r="F29" i="45" s="1"/>
  <c r="K6" i="36"/>
  <c r="F29" i="48" s="1"/>
  <c r="K7" i="36"/>
  <c r="F29" i="49" s="1"/>
  <c r="K8" i="36"/>
  <c r="F29" i="50" s="1"/>
  <c r="K9" i="36"/>
  <c r="F29" i="51" s="1"/>
  <c r="K10" i="36"/>
  <c r="F29" i="52" s="1"/>
  <c r="K11" i="36"/>
  <c r="F29" i="53" s="1"/>
  <c r="K12" i="36"/>
  <c r="F29" i="54" s="1"/>
  <c r="K13" i="36"/>
  <c r="F29" i="55" s="1"/>
  <c r="K14" i="36"/>
  <c r="F29" i="56" s="1"/>
  <c r="K15" i="36"/>
  <c r="F29" i="57" s="1"/>
  <c r="K16" i="36"/>
  <c r="F29" i="58" s="1"/>
  <c r="K17" i="36"/>
  <c r="F29" i="59" s="1"/>
  <c r="K18" i="36"/>
  <c r="F29" i="61" s="1"/>
  <c r="K19" i="36"/>
  <c r="F29" i="62" s="1"/>
  <c r="K20" i="36"/>
  <c r="F29" i="63" s="1"/>
  <c r="K21" i="36"/>
  <c r="F29" i="64" s="1"/>
  <c r="K3" i="37"/>
  <c r="F30" i="42" s="1"/>
  <c r="K4" i="37"/>
  <c r="F30" i="44" s="1"/>
  <c r="K5" i="37"/>
  <c r="F30" i="45" s="1"/>
  <c r="K6" i="37"/>
  <c r="F30" i="48" s="1"/>
  <c r="K7" i="37"/>
  <c r="F30" i="49" s="1"/>
  <c r="K8" i="37"/>
  <c r="F30" i="50" s="1"/>
  <c r="K9" i="37"/>
  <c r="F30" i="51" s="1"/>
  <c r="K10" i="37"/>
  <c r="F30" i="52" s="1"/>
  <c r="K11" i="37"/>
  <c r="F30" i="53" s="1"/>
  <c r="K12" i="37"/>
  <c r="F30" i="54" s="1"/>
  <c r="K13" i="37"/>
  <c r="F30" i="55" s="1"/>
  <c r="K14" i="37"/>
  <c r="F30" i="56" s="1"/>
  <c r="K15" i="37"/>
  <c r="F30" i="57" s="1"/>
  <c r="K16" i="37"/>
  <c r="F30" i="58" s="1"/>
  <c r="K17" i="37"/>
  <c r="F30" i="59" s="1"/>
  <c r="K18" i="37"/>
  <c r="F30" i="61" s="1"/>
  <c r="K19" i="37"/>
  <c r="F30" i="62" s="1"/>
  <c r="K20" i="37"/>
  <c r="F30" i="63" s="1"/>
  <c r="K21" i="37"/>
  <c r="F30" i="64" s="1"/>
  <c r="K3" i="4"/>
  <c r="F13" i="42" s="1"/>
  <c r="K4" i="4"/>
  <c r="F13" i="44" s="1"/>
  <c r="K5" i="4"/>
  <c r="F13" i="45" s="1"/>
  <c r="K6" i="4"/>
  <c r="F13" i="48" s="1"/>
  <c r="K7" i="4"/>
  <c r="F13" i="49" s="1"/>
  <c r="K8" i="4"/>
  <c r="F13" i="50" s="1"/>
  <c r="K9" i="4"/>
  <c r="F13" i="51" s="1"/>
  <c r="K10" i="4"/>
  <c r="F13" i="52" s="1"/>
  <c r="K11" i="4"/>
  <c r="F13" i="53" s="1"/>
  <c r="K12" i="4"/>
  <c r="F13" i="54" s="1"/>
  <c r="K13" i="4"/>
  <c r="F13" i="55" s="1"/>
  <c r="K14" i="4"/>
  <c r="F13" i="56" s="1"/>
  <c r="K15" i="4"/>
  <c r="F13" i="57" s="1"/>
  <c r="K16" i="4"/>
  <c r="F13" i="58" s="1"/>
  <c r="K17" i="4"/>
  <c r="F13" i="59" s="1"/>
  <c r="K18" i="4"/>
  <c r="F13" i="61" s="1"/>
  <c r="K19" i="4"/>
  <c r="F13" i="62" s="1"/>
  <c r="K20" i="4"/>
  <c r="F13" i="63" s="1"/>
  <c r="K21" i="4"/>
  <c r="F13" i="64" s="1"/>
  <c r="K2" i="5"/>
  <c r="F14" i="1" s="1"/>
  <c r="K2" i="6"/>
  <c r="F15" i="1" s="1"/>
  <c r="K2" i="7"/>
  <c r="F16" i="1" s="1"/>
  <c r="K2" i="8"/>
  <c r="F17" i="1" s="1"/>
  <c r="K2" i="9"/>
  <c r="F18" i="1" s="1"/>
  <c r="K2" i="10"/>
  <c r="F19" i="1" s="1"/>
  <c r="K2" i="27"/>
  <c r="F20" i="1" s="1"/>
  <c r="K2" i="28"/>
  <c r="F21" i="1" s="1"/>
  <c r="K2" i="29"/>
  <c r="F22" i="1" s="1"/>
  <c r="K2" i="30"/>
  <c r="F23" i="1" s="1"/>
  <c r="K2" i="31"/>
  <c r="F24" i="1" s="1"/>
  <c r="K2" i="32"/>
  <c r="F25" i="1" s="1"/>
  <c r="K2" i="33"/>
  <c r="F26" i="1" s="1"/>
  <c r="K2" i="34"/>
  <c r="F27" i="1" s="1"/>
  <c r="K2" i="35"/>
  <c r="F28" i="1" s="1"/>
  <c r="K2" i="36"/>
  <c r="F29" i="1" s="1"/>
  <c r="K2" i="37"/>
  <c r="F30" i="1" s="1"/>
  <c r="K2" i="4"/>
  <c r="F13" i="1" s="1"/>
  <c r="K3" i="3"/>
  <c r="F12" i="42" s="1"/>
  <c r="K4" i="3"/>
  <c r="F12" i="44" s="1"/>
  <c r="K5" i="3"/>
  <c r="F12" i="45" s="1"/>
  <c r="K6" i="3"/>
  <c r="F12" i="48" s="1"/>
  <c r="K7" i="3"/>
  <c r="F12" i="49" s="1"/>
  <c r="K8" i="3"/>
  <c r="F12" i="50" s="1"/>
  <c r="K9" i="3"/>
  <c r="F12" i="51" s="1"/>
  <c r="K10" i="3"/>
  <c r="F12" i="52" s="1"/>
  <c r="K11" i="3"/>
  <c r="F12" i="53" s="1"/>
  <c r="K12" i="3"/>
  <c r="F12" i="54" s="1"/>
  <c r="K13" i="3"/>
  <c r="F12" i="55" s="1"/>
  <c r="K14" i="3"/>
  <c r="F12" i="56" s="1"/>
  <c r="K15" i="3"/>
  <c r="F12" i="57" s="1"/>
  <c r="K16" i="3"/>
  <c r="F12" i="58" s="1"/>
  <c r="K17" i="3"/>
  <c r="F12" i="59" s="1"/>
  <c r="K18" i="3"/>
  <c r="F12" i="61" s="1"/>
  <c r="K19" i="3"/>
  <c r="F12" i="62" s="1"/>
  <c r="K20" i="3"/>
  <c r="F12" i="63" s="1"/>
  <c r="K21" i="3"/>
  <c r="F12" i="64" s="1"/>
  <c r="K2" i="3"/>
  <c r="F12" i="1" s="1"/>
  <c r="K3" i="2"/>
  <c r="F11" i="42" s="1"/>
  <c r="K4" i="2"/>
  <c r="K5" i="2"/>
  <c r="K6" i="2"/>
  <c r="F11" i="48" s="1"/>
  <c r="K7" i="2"/>
  <c r="F11" i="49" s="1"/>
  <c r="K8" i="2"/>
  <c r="F11" i="50" s="1"/>
  <c r="K9" i="2"/>
  <c r="F11" i="51" s="1"/>
  <c r="K10" i="2"/>
  <c r="F11" i="52" s="1"/>
  <c r="K11" i="2"/>
  <c r="F11" i="53" s="1"/>
  <c r="K12" i="2"/>
  <c r="F11" i="54" s="1"/>
  <c r="K13" i="2"/>
  <c r="F11" i="55" s="1"/>
  <c r="K14" i="2"/>
  <c r="F11" i="56" s="1"/>
  <c r="K15" i="2"/>
  <c r="F11" i="57" s="1"/>
  <c r="K16" i="2"/>
  <c r="K17" i="2"/>
  <c r="F11" i="59" s="1"/>
  <c r="K18" i="2"/>
  <c r="F11" i="61" s="1"/>
  <c r="K19" i="2"/>
  <c r="F11" i="62" s="1"/>
  <c r="K20" i="2"/>
  <c r="F11" i="63" s="1"/>
  <c r="K21" i="2"/>
  <c r="F11" i="64" s="1"/>
  <c r="K2" i="2"/>
  <c r="C3" i="64"/>
  <c r="I2" i="64"/>
  <c r="B2" i="64"/>
  <c r="C3" i="63"/>
  <c r="I2" i="63"/>
  <c r="B2" i="63"/>
  <c r="C3" i="62"/>
  <c r="I2" i="62"/>
  <c r="B2" i="62"/>
  <c r="C3" i="61"/>
  <c r="I2" i="61"/>
  <c r="B2" i="61"/>
  <c r="C3" i="59"/>
  <c r="I2" i="59"/>
  <c r="B2" i="59"/>
  <c r="C3" i="58"/>
  <c r="I2" i="58"/>
  <c r="B2" i="58"/>
  <c r="C3" i="57"/>
  <c r="I2" i="57"/>
  <c r="B2" i="57"/>
  <c r="C3" i="56"/>
  <c r="I2" i="56"/>
  <c r="B2" i="56"/>
  <c r="C3" i="55"/>
  <c r="I2" i="55"/>
  <c r="B2" i="55"/>
  <c r="C3" i="54"/>
  <c r="I2" i="54"/>
  <c r="B2" i="54"/>
  <c r="C3" i="53"/>
  <c r="I2" i="53"/>
  <c r="B2" i="53"/>
  <c r="C3" i="52"/>
  <c r="I2" i="52"/>
  <c r="B2" i="52"/>
  <c r="C3" i="51"/>
  <c r="I2" i="51"/>
  <c r="B2" i="51"/>
  <c r="C3" i="50"/>
  <c r="I2" i="50"/>
  <c r="B2" i="50"/>
  <c r="C3" i="49"/>
  <c r="I2" i="49"/>
  <c r="B2" i="49"/>
  <c r="C3" i="48"/>
  <c r="I2" i="48"/>
  <c r="B2" i="48"/>
  <c r="C3" i="45"/>
  <c r="I2" i="45"/>
  <c r="B2" i="45"/>
  <c r="C3" i="44"/>
  <c r="I2" i="44"/>
  <c r="B2" i="44"/>
  <c r="I2" i="42"/>
  <c r="C3" i="42"/>
  <c r="B2" i="42"/>
  <c r="I4" i="42"/>
  <c r="I4" i="44"/>
  <c r="I4" i="45"/>
  <c r="I4" i="48"/>
  <c r="I4" i="49"/>
  <c r="I4" i="50"/>
  <c r="I4" i="51"/>
  <c r="I4" i="52"/>
  <c r="I4" i="53"/>
  <c r="I4" i="54"/>
  <c r="I4" i="55"/>
  <c r="I4" i="56"/>
  <c r="I4" i="57"/>
  <c r="I4" i="58"/>
  <c r="I4" i="59"/>
  <c r="I4" i="61"/>
  <c r="I4" i="62"/>
  <c r="I4" i="63"/>
  <c r="I4" i="64"/>
  <c r="I4" i="1"/>
  <c r="C4" i="42"/>
  <c r="C4" i="44"/>
  <c r="C4" i="45"/>
  <c r="C4" i="48"/>
  <c r="C4" i="49"/>
  <c r="C4" i="50"/>
  <c r="C4" i="51"/>
  <c r="C4" i="52"/>
  <c r="C4" i="53"/>
  <c r="C4" i="54"/>
  <c r="C4" i="55"/>
  <c r="C4" i="56"/>
  <c r="C4" i="57"/>
  <c r="C4" i="58"/>
  <c r="C4" i="59"/>
  <c r="C4" i="61"/>
  <c r="C4" i="62"/>
  <c r="C4" i="63"/>
  <c r="C4" i="64"/>
  <c r="C3" i="1"/>
  <c r="I2" i="1"/>
  <c r="B2" i="1"/>
  <c r="E11" i="64"/>
  <c r="D11" i="64"/>
  <c r="C11" i="64"/>
  <c r="E11" i="63"/>
  <c r="D11" i="63"/>
  <c r="C11" i="63"/>
  <c r="E11" i="62"/>
  <c r="D11" i="62"/>
  <c r="C11" i="62"/>
  <c r="E11" i="61"/>
  <c r="C11" i="61"/>
  <c r="D11" i="61"/>
  <c r="E11" i="59"/>
  <c r="D11" i="59"/>
  <c r="C11" i="59"/>
  <c r="F11" i="58"/>
  <c r="E11" i="58"/>
  <c r="D11" i="58"/>
  <c r="C11" i="58"/>
  <c r="E11" i="57"/>
  <c r="D11" i="57"/>
  <c r="C11" i="57"/>
  <c r="E11" i="56"/>
  <c r="D11" i="56"/>
  <c r="C11" i="56"/>
  <c r="E11" i="55"/>
  <c r="D11" i="55"/>
  <c r="C11" i="55"/>
  <c r="E11" i="54"/>
  <c r="D11" i="54"/>
  <c r="C11" i="54"/>
  <c r="E11" i="53"/>
  <c r="D11" i="53"/>
  <c r="C11" i="53"/>
  <c r="E11" i="52"/>
  <c r="D11" i="52"/>
  <c r="C11" i="52"/>
  <c r="E11" i="51"/>
  <c r="D11" i="51"/>
  <c r="C11" i="51"/>
  <c r="E11" i="50"/>
  <c r="D11" i="50"/>
  <c r="C11" i="50"/>
  <c r="E11" i="49"/>
  <c r="D11" i="49"/>
  <c r="C11" i="49"/>
  <c r="E11" i="48"/>
  <c r="D11" i="48"/>
  <c r="C11" i="48"/>
  <c r="L21" i="3"/>
  <c r="L21" i="4"/>
  <c r="L21" i="5"/>
  <c r="L21" i="6"/>
  <c r="L21" i="7"/>
  <c r="L21" i="8"/>
  <c r="L21" i="9"/>
  <c r="L21" i="10"/>
  <c r="L21" i="27"/>
  <c r="L21" i="28"/>
  <c r="L21" i="29"/>
  <c r="L21" i="30"/>
  <c r="L21" i="31"/>
  <c r="L21" i="32"/>
  <c r="L21" i="33"/>
  <c r="L21" i="34"/>
  <c r="L21" i="35"/>
  <c r="L21" i="36"/>
  <c r="L21" i="37"/>
  <c r="L21" i="2"/>
  <c r="L20" i="3"/>
  <c r="L20" i="4"/>
  <c r="L20" i="5"/>
  <c r="L20" i="6"/>
  <c r="L20" i="7"/>
  <c r="L20" i="8"/>
  <c r="L20" i="9"/>
  <c r="L20" i="10"/>
  <c r="L20" i="27"/>
  <c r="L20" i="28"/>
  <c r="L20" i="29"/>
  <c r="L20" i="30"/>
  <c r="L20" i="31"/>
  <c r="L20" i="32"/>
  <c r="L20" i="33"/>
  <c r="L20" i="34"/>
  <c r="L20" i="35"/>
  <c r="L20" i="36"/>
  <c r="L20" i="37"/>
  <c r="L20" i="2"/>
  <c r="L19" i="3"/>
  <c r="L19" i="4"/>
  <c r="L19" i="5"/>
  <c r="L19" i="6"/>
  <c r="L19" i="7"/>
  <c r="L19" i="8"/>
  <c r="L19" i="9"/>
  <c r="L19" i="10"/>
  <c r="L19" i="27"/>
  <c r="L19" i="28"/>
  <c r="L19" i="29"/>
  <c r="L19" i="30"/>
  <c r="L19" i="31"/>
  <c r="L19" i="32"/>
  <c r="L19" i="33"/>
  <c r="L19" i="34"/>
  <c r="L19" i="35"/>
  <c r="L19" i="36"/>
  <c r="L19" i="37"/>
  <c r="L19" i="2"/>
  <c r="L18" i="3"/>
  <c r="L18" i="4"/>
  <c r="L18" i="5"/>
  <c r="L18" i="6"/>
  <c r="L18" i="7"/>
  <c r="L18" i="8"/>
  <c r="L18" i="9"/>
  <c r="L18" i="10"/>
  <c r="L18" i="27"/>
  <c r="L18" i="28"/>
  <c r="L18" i="29"/>
  <c r="L18" i="30"/>
  <c r="L18" i="31"/>
  <c r="L18" i="32"/>
  <c r="L18" i="33"/>
  <c r="L18" i="34"/>
  <c r="L18" i="35"/>
  <c r="L18" i="36"/>
  <c r="L18" i="37"/>
  <c r="L18" i="2"/>
  <c r="L17" i="3"/>
  <c r="L17" i="4"/>
  <c r="L17" i="5"/>
  <c r="L17" i="6"/>
  <c r="L17" i="7"/>
  <c r="L17" i="8"/>
  <c r="L17" i="9"/>
  <c r="L17" i="10"/>
  <c r="L17" i="27"/>
  <c r="L17" i="28"/>
  <c r="L17" i="29"/>
  <c r="L17" i="30"/>
  <c r="L17" i="31"/>
  <c r="L17" i="32"/>
  <c r="L17" i="33"/>
  <c r="L17" i="34"/>
  <c r="L17" i="35"/>
  <c r="L17" i="36"/>
  <c r="L17" i="37"/>
  <c r="L17" i="2"/>
  <c r="L16" i="3"/>
  <c r="L16" i="4"/>
  <c r="L16" i="5"/>
  <c r="L16" i="6"/>
  <c r="L16" i="7"/>
  <c r="L16" i="8"/>
  <c r="L16" i="9"/>
  <c r="L16" i="10"/>
  <c r="L16" i="27"/>
  <c r="L16" i="28"/>
  <c r="L16" i="29"/>
  <c r="L16" i="30"/>
  <c r="L16" i="31"/>
  <c r="L16" i="32"/>
  <c r="L16" i="33"/>
  <c r="L16" i="34"/>
  <c r="L16" i="35"/>
  <c r="L16" i="36"/>
  <c r="L16" i="37"/>
  <c r="L16" i="2"/>
  <c r="L15" i="3"/>
  <c r="L15" i="4"/>
  <c r="L15" i="5"/>
  <c r="L15" i="6"/>
  <c r="L15" i="7"/>
  <c r="L15" i="8"/>
  <c r="L15" i="9"/>
  <c r="L15" i="10"/>
  <c r="L15" i="27"/>
  <c r="L15" i="28"/>
  <c r="L15" i="29"/>
  <c r="L15" i="30"/>
  <c r="L15" i="31"/>
  <c r="L15" i="32"/>
  <c r="L15" i="33"/>
  <c r="L15" i="34"/>
  <c r="L15" i="35"/>
  <c r="L15" i="36"/>
  <c r="L15" i="37"/>
  <c r="L15" i="2"/>
  <c r="L14" i="3"/>
  <c r="L14" i="4"/>
  <c r="L14" i="5"/>
  <c r="L14" i="6"/>
  <c r="L14" i="7"/>
  <c r="L14" i="8"/>
  <c r="L14" i="9"/>
  <c r="L14" i="10"/>
  <c r="L14" i="27"/>
  <c r="L14" i="28"/>
  <c r="L14" i="29"/>
  <c r="L14" i="30"/>
  <c r="L14" i="31"/>
  <c r="L14" i="32"/>
  <c r="L14" i="33"/>
  <c r="L14" i="34"/>
  <c r="L14" i="35"/>
  <c r="L14" i="36"/>
  <c r="L14" i="37"/>
  <c r="L14" i="2"/>
  <c r="L13" i="3"/>
  <c r="L13" i="4"/>
  <c r="L13" i="5"/>
  <c r="L13" i="6"/>
  <c r="L13" i="7"/>
  <c r="L13" i="8"/>
  <c r="L13" i="9"/>
  <c r="L13" i="10"/>
  <c r="L13" i="27"/>
  <c r="L13" i="28"/>
  <c r="L13" i="29"/>
  <c r="L13" i="30"/>
  <c r="L13" i="31"/>
  <c r="L13" i="32"/>
  <c r="L13" i="33"/>
  <c r="L13" i="34"/>
  <c r="L13" i="35"/>
  <c r="L13" i="36"/>
  <c r="L13" i="37"/>
  <c r="L13" i="2"/>
  <c r="L12" i="3"/>
  <c r="L12" i="4"/>
  <c r="L12" i="5"/>
  <c r="L12" i="6"/>
  <c r="L12" i="7"/>
  <c r="L12" i="8"/>
  <c r="L12" i="9"/>
  <c r="L12" i="10"/>
  <c r="L12" i="27"/>
  <c r="L12" i="28"/>
  <c r="L12" i="29"/>
  <c r="L12" i="30"/>
  <c r="L12" i="31"/>
  <c r="L12" i="32"/>
  <c r="L12" i="33"/>
  <c r="L12" i="34"/>
  <c r="L12" i="35"/>
  <c r="L12" i="36"/>
  <c r="L12" i="37"/>
  <c r="L12" i="2"/>
  <c r="L11" i="3"/>
  <c r="L11" i="4"/>
  <c r="L11" i="5"/>
  <c r="L11" i="6"/>
  <c r="L11" i="7"/>
  <c r="L11" i="8"/>
  <c r="L11" i="9"/>
  <c r="L11" i="10"/>
  <c r="L11" i="27"/>
  <c r="L11" i="28"/>
  <c r="L11" i="29"/>
  <c r="L11" i="30"/>
  <c r="L11" i="31"/>
  <c r="L11" i="32"/>
  <c r="L11" i="33"/>
  <c r="L11" i="34"/>
  <c r="L11" i="35"/>
  <c r="L11" i="36"/>
  <c r="L11" i="37"/>
  <c r="L11" i="2"/>
  <c r="L10" i="3"/>
  <c r="L10" i="4"/>
  <c r="L10" i="5"/>
  <c r="L10" i="6"/>
  <c r="L10" i="7"/>
  <c r="L10" i="8"/>
  <c r="L10" i="9"/>
  <c r="L10" i="10"/>
  <c r="L10" i="27"/>
  <c r="L10" i="28"/>
  <c r="L10" i="29"/>
  <c r="L10" i="30"/>
  <c r="L10" i="31"/>
  <c r="L10" i="32"/>
  <c r="L10" i="33"/>
  <c r="L10" i="34"/>
  <c r="L10" i="35"/>
  <c r="L10" i="36"/>
  <c r="L10" i="37"/>
  <c r="L10" i="2"/>
  <c r="L9" i="3"/>
  <c r="L9" i="4"/>
  <c r="L9" i="5"/>
  <c r="L9" i="6"/>
  <c r="L9" i="7"/>
  <c r="L9" i="8"/>
  <c r="L9" i="9"/>
  <c r="L9" i="10"/>
  <c r="L9" i="27"/>
  <c r="L9" i="28"/>
  <c r="L9" i="29"/>
  <c r="L9" i="30"/>
  <c r="L9" i="31"/>
  <c r="L9" i="32"/>
  <c r="L9" i="33"/>
  <c r="L9" i="34"/>
  <c r="L9" i="35"/>
  <c r="L9" i="36"/>
  <c r="L9" i="37"/>
  <c r="L9" i="2"/>
  <c r="L8" i="3"/>
  <c r="L8" i="4"/>
  <c r="L8" i="5"/>
  <c r="L8" i="6"/>
  <c r="L8" i="7"/>
  <c r="L8" i="8"/>
  <c r="L8" i="9"/>
  <c r="L8" i="10"/>
  <c r="L8" i="27"/>
  <c r="L8" i="28"/>
  <c r="L8" i="29"/>
  <c r="L8" i="30"/>
  <c r="L8" i="31"/>
  <c r="L8" i="32"/>
  <c r="L8" i="33"/>
  <c r="L8" i="34"/>
  <c r="L8" i="35"/>
  <c r="L8" i="36"/>
  <c r="L8" i="37"/>
  <c r="L8" i="2"/>
  <c r="L7" i="3"/>
  <c r="L7" i="4"/>
  <c r="L7" i="5"/>
  <c r="L7" i="6"/>
  <c r="L7" i="7"/>
  <c r="L7" i="8"/>
  <c r="L7" i="9"/>
  <c r="L7" i="10"/>
  <c r="L7" i="27"/>
  <c r="L7" i="28"/>
  <c r="L7" i="29"/>
  <c r="L7" i="30"/>
  <c r="L7" i="31"/>
  <c r="L7" i="32"/>
  <c r="L7" i="33"/>
  <c r="L7" i="34"/>
  <c r="L7" i="35"/>
  <c r="L7" i="36"/>
  <c r="L7" i="37"/>
  <c r="L7" i="2"/>
  <c r="L6" i="3"/>
  <c r="L6" i="4"/>
  <c r="L6" i="5"/>
  <c r="L6" i="6"/>
  <c r="L6" i="7"/>
  <c r="L6" i="8"/>
  <c r="L6" i="9"/>
  <c r="L6" i="10"/>
  <c r="L6" i="27"/>
  <c r="L6" i="28"/>
  <c r="L6" i="29"/>
  <c r="L6" i="30"/>
  <c r="L6" i="31"/>
  <c r="L6" i="32"/>
  <c r="L6" i="33"/>
  <c r="L6" i="34"/>
  <c r="L6" i="35"/>
  <c r="L6" i="36"/>
  <c r="L6" i="37"/>
  <c r="L6" i="2"/>
  <c r="L5" i="3"/>
  <c r="L5" i="4"/>
  <c r="L5" i="5"/>
  <c r="L5" i="6"/>
  <c r="L5" i="7"/>
  <c r="L5" i="8"/>
  <c r="L5" i="9"/>
  <c r="L5" i="10"/>
  <c r="L5" i="27"/>
  <c r="L5" i="28"/>
  <c r="L5" i="29"/>
  <c r="L5" i="30"/>
  <c r="L5" i="31"/>
  <c r="L5" i="32"/>
  <c r="L5" i="33"/>
  <c r="L5" i="34"/>
  <c r="L5" i="35"/>
  <c r="L5" i="36"/>
  <c r="L5" i="37"/>
  <c r="L5" i="2"/>
  <c r="L4" i="3"/>
  <c r="L4" i="4"/>
  <c r="L4" i="5"/>
  <c r="L4" i="6"/>
  <c r="L4" i="7"/>
  <c r="L4" i="8"/>
  <c r="L4" i="9"/>
  <c r="L4" i="10"/>
  <c r="L4" i="27"/>
  <c r="L4" i="28"/>
  <c r="L4" i="29"/>
  <c r="L4" i="30"/>
  <c r="L4" i="31"/>
  <c r="L4" i="32"/>
  <c r="L4" i="33"/>
  <c r="L4" i="34"/>
  <c r="L4" i="35"/>
  <c r="L4" i="36"/>
  <c r="L4" i="37"/>
  <c r="L4" i="2"/>
  <c r="L3" i="3"/>
  <c r="L3" i="4"/>
  <c r="L3" i="5"/>
  <c r="L3" i="6"/>
  <c r="L3" i="7"/>
  <c r="L3" i="8"/>
  <c r="L3" i="9"/>
  <c r="L3" i="10"/>
  <c r="L3" i="27"/>
  <c r="L3" i="28"/>
  <c r="L3" i="29"/>
  <c r="L3" i="30"/>
  <c r="L3" i="31"/>
  <c r="L3" i="32"/>
  <c r="L3" i="33"/>
  <c r="L3" i="34"/>
  <c r="L3" i="35"/>
  <c r="L3" i="36"/>
  <c r="L3" i="37"/>
  <c r="L3" i="2"/>
  <c r="L2" i="3"/>
  <c r="L2" i="4"/>
  <c r="L2" i="5"/>
  <c r="L2" i="6"/>
  <c r="L2" i="7"/>
  <c r="L2" i="8"/>
  <c r="L2" i="9"/>
  <c r="L2" i="10"/>
  <c r="L2" i="27"/>
  <c r="L2" i="28"/>
  <c r="L2" i="29"/>
  <c r="L2" i="30"/>
  <c r="L2" i="31"/>
  <c r="L2" i="32"/>
  <c r="L2" i="33"/>
  <c r="L2" i="34"/>
  <c r="L2" i="35"/>
  <c r="L2" i="36"/>
  <c r="L2" i="37"/>
  <c r="L2" i="2"/>
  <c r="F11" i="1" l="1"/>
  <c r="F35" i="62"/>
  <c r="I25" i="47" s="1"/>
  <c r="F35" i="48"/>
  <c r="I12" i="47" s="1"/>
  <c r="F35" i="49"/>
  <c r="I13" i="47" s="1"/>
  <c r="F35" i="50"/>
  <c r="I14" i="47" s="1"/>
  <c r="F35" i="52"/>
  <c r="I16" i="47" s="1"/>
  <c r="F35" i="53"/>
  <c r="I17" i="47" s="1"/>
  <c r="F35" i="54"/>
  <c r="I18" i="47" s="1"/>
  <c r="F35" i="56"/>
  <c r="I20" i="47" s="1"/>
  <c r="F35" i="58"/>
  <c r="I22" i="47" s="1"/>
  <c r="F35" i="59"/>
  <c r="I23" i="47" s="1"/>
  <c r="F35" i="61"/>
  <c r="I24" i="47" s="1"/>
  <c r="F35" i="63"/>
  <c r="I26" i="47" s="1"/>
  <c r="F35" i="64"/>
  <c r="I27" i="47" s="1"/>
  <c r="F35" i="51"/>
  <c r="I15" i="47" s="1"/>
  <c r="F35" i="55"/>
  <c r="I19" i="47" s="1"/>
  <c r="F35" i="57"/>
  <c r="I21" i="47" s="1"/>
  <c r="F11" i="45" l="1"/>
  <c r="E11" i="45"/>
  <c r="D11" i="45"/>
  <c r="C11" i="45"/>
  <c r="F11" i="44"/>
  <c r="E11" i="44"/>
  <c r="D11" i="44"/>
  <c r="C11" i="44"/>
  <c r="E11" i="42"/>
  <c r="D30" i="42"/>
  <c r="D29" i="42"/>
  <c r="D28" i="42"/>
  <c r="D27" i="42"/>
  <c r="D26" i="42"/>
  <c r="D25" i="42"/>
  <c r="D24" i="42"/>
  <c r="D23" i="42"/>
  <c r="D22" i="42"/>
  <c r="D21" i="42"/>
  <c r="D20" i="42"/>
  <c r="D19" i="42"/>
  <c r="D18" i="42"/>
  <c r="D17" i="42"/>
  <c r="D16" i="42"/>
  <c r="D15" i="42"/>
  <c r="D14" i="42"/>
  <c r="D13" i="42"/>
  <c r="D12" i="42"/>
  <c r="D11" i="42"/>
  <c r="C11" i="42"/>
  <c r="C30" i="42"/>
  <c r="C29" i="42"/>
  <c r="C28" i="42"/>
  <c r="C27" i="42"/>
  <c r="C26" i="42"/>
  <c r="C25" i="42"/>
  <c r="C24" i="42"/>
  <c r="C23" i="42"/>
  <c r="C22" i="42"/>
  <c r="C21" i="42"/>
  <c r="C20" i="42"/>
  <c r="C19" i="42"/>
  <c r="C18" i="42"/>
  <c r="C17" i="42"/>
  <c r="C16" i="42"/>
  <c r="C15" i="42"/>
  <c r="C14" i="42"/>
  <c r="C13" i="42"/>
  <c r="C12" i="42"/>
  <c r="D11" i="1"/>
  <c r="C11" i="1"/>
  <c r="E11" i="1"/>
  <c r="F35" i="1" l="1"/>
  <c r="I8" i="47" s="1"/>
  <c r="F35" i="42"/>
  <c r="I9" i="47" s="1"/>
  <c r="F35" i="45"/>
  <c r="I11" i="47" s="1"/>
  <c r="F35" i="44"/>
  <c r="I10" i="47" s="1"/>
  <c r="J12" i="47" l="1"/>
  <c r="J26" i="47"/>
  <c r="J13" i="47"/>
  <c r="J16" i="47"/>
  <c r="J27" i="47"/>
  <c r="J21" i="47"/>
  <c r="J23" i="47"/>
  <c r="J8" i="47"/>
  <c r="J24" i="47"/>
  <c r="J9" i="47"/>
  <c r="J20" i="47"/>
  <c r="J10" i="47"/>
  <c r="J17" i="47"/>
  <c r="J15" i="47"/>
  <c r="J14" i="47"/>
  <c r="J18" i="47"/>
  <c r="J22" i="47"/>
  <c r="J11" i="47"/>
  <c r="J19" i="47"/>
  <c r="J25" i="47"/>
</calcChain>
</file>

<file path=xl/sharedStrings.xml><?xml version="1.0" encoding="utf-8"?>
<sst xmlns="http://schemas.openxmlformats.org/spreadsheetml/2006/main" count="935" uniqueCount="69">
  <si>
    <t>PROGRAMME DES FIGURES IMPOSEES</t>
  </si>
  <si>
    <t>Diplômes Fédéraux d’Aptitude 1</t>
  </si>
  <si>
    <t>BILLARD DE BRONZE</t>
  </si>
  <si>
    <t>Discipline Snooker</t>
  </si>
  <si>
    <t>Connaissances et capacités évaluées sur :</t>
  </si>
  <si>
    <t>La gestuelle</t>
  </si>
  <si>
    <t xml:space="preserve"> * Stabilité du joueur (capacité à adopter la posture du joueur)</t>
  </si>
  <si>
    <t>* Orientation du corps pour viser (capacité à viser)</t>
  </si>
  <si>
    <t>* Rectitude du geste (capacité à produire un mouvement rectiligne)</t>
  </si>
  <si>
    <t>* Chevalet (sur la bande et la surface de jeu)</t>
  </si>
  <si>
    <t>* Adaptation de la puissance du coup en fonction des distances entre les billes et la poche</t>
  </si>
  <si>
    <t>Les notions de base</t>
  </si>
  <si>
    <t xml:space="preserve">* Quantités de bille </t>
  </si>
  <si>
    <t>* Viser pour empocher</t>
  </si>
  <si>
    <t>* Attaquede la blanche sans effet</t>
  </si>
  <si>
    <t>C.F.J./D.T.N. -2019- Règlement des Diplômes Fédéraux d'Aptitude – Billard Snooker</t>
  </si>
  <si>
    <t>Fichier réalisé par Jacques LESIOUR d'Orléans Billard Club</t>
  </si>
  <si>
    <t>Diplôme Fédéral d’Aptitude 1 « billard de Bronze » 
Snooker</t>
  </si>
  <si>
    <t>Club organisateur :</t>
  </si>
  <si>
    <t>Ligue :</t>
  </si>
  <si>
    <t>Date :</t>
  </si>
  <si>
    <t>X</t>
  </si>
  <si>
    <t>NOM</t>
  </si>
  <si>
    <t>PRENOM</t>
  </si>
  <si>
    <t>si -21 ans</t>
  </si>
  <si>
    <t>CLUB</t>
  </si>
  <si>
    <t>SCORE/100</t>
  </si>
  <si>
    <t>CLASSEMENT</t>
  </si>
  <si>
    <t>Signature de l’arbitre –animateur :</t>
  </si>
  <si>
    <t>Un exemplaire à renvoyer au responsable Formation Jeunesse de la Ligue</t>
  </si>
  <si>
    <t>Un exemplaire à renvoyer à la Fédération Française de Billard</t>
  </si>
  <si>
    <r>
      <t>1</t>
    </r>
    <r>
      <rPr>
        <vertAlign val="superscript"/>
        <sz val="11"/>
        <color theme="1"/>
        <rFont val="Calibri"/>
        <family val="2"/>
        <scheme val="minor"/>
      </rPr>
      <t>er</t>
    </r>
    <r>
      <rPr>
        <sz val="11"/>
        <color theme="1"/>
        <rFont val="Calibri"/>
        <family val="2"/>
        <scheme val="minor"/>
      </rPr>
      <t xml:space="preserve"> essai 
5 points</t>
    </r>
  </si>
  <si>
    <r>
      <t>2</t>
    </r>
    <r>
      <rPr>
        <vertAlign val="superscript"/>
        <sz val="11"/>
        <color theme="1"/>
        <rFont val="Calibri"/>
        <family val="2"/>
        <scheme val="minor"/>
      </rPr>
      <t>ème</t>
    </r>
    <r>
      <rPr>
        <sz val="11"/>
        <color theme="1"/>
        <rFont val="Calibri"/>
        <family val="2"/>
        <scheme val="minor"/>
      </rPr>
      <t xml:space="preserve"> essai 
3 points</t>
    </r>
  </si>
  <si>
    <r>
      <t>3</t>
    </r>
    <r>
      <rPr>
        <vertAlign val="superscript"/>
        <sz val="11"/>
        <color theme="1"/>
        <rFont val="Calibri"/>
        <family val="2"/>
        <scheme val="minor"/>
      </rPr>
      <t>ème</t>
    </r>
    <r>
      <rPr>
        <sz val="11"/>
        <color theme="1"/>
        <rFont val="Calibri"/>
        <family val="2"/>
        <scheme val="minor"/>
      </rPr>
      <t xml:space="preserve"> essai 
2 points</t>
    </r>
  </si>
  <si>
    <t>Nombre de points marqués pour la figure (0, 2, 3 ou 5 points)</t>
  </si>
  <si>
    <t xml:space="preserve"> </t>
  </si>
  <si>
    <t xml:space="preserve">Fichier réalisé par Jacques LESIOUR d'Orléans Billard Club </t>
  </si>
  <si>
    <t>Diplôme fédéral d’aptitude 1 « billard de bronze » 
Snooker</t>
  </si>
  <si>
    <t xml:space="preserve">NOM : </t>
  </si>
  <si>
    <t>Prénom :</t>
  </si>
  <si>
    <t xml:space="preserve">Club du joueur : </t>
  </si>
  <si>
    <t>Catégorie d'âge :</t>
  </si>
  <si>
    <r>
      <t xml:space="preserve">3 essais au </t>
    </r>
    <r>
      <rPr>
        <u/>
        <sz val="11"/>
        <color theme="1"/>
        <rFont val="Calibri"/>
        <family val="2"/>
        <scheme val="minor"/>
      </rPr>
      <t>maximum</t>
    </r>
    <r>
      <rPr>
        <sz val="11"/>
        <color theme="1"/>
        <rFont val="Calibri"/>
        <family val="2"/>
        <scheme val="minor"/>
      </rPr>
      <t xml:space="preserve"> pour empocher chaque bille, si le joueur empoche :</t>
    </r>
  </si>
  <si>
    <t>- au 1er essai, il marque 5 points</t>
  </si>
  <si>
    <t>- au 2ème essai, 3 points</t>
  </si>
  <si>
    <t>- au 3ème essai, 2 points.</t>
  </si>
  <si>
    <t>Lettre de Référence de l'exercice &amp; N° de la Bille</t>
  </si>
  <si>
    <t>A1</t>
  </si>
  <si>
    <t>A2</t>
  </si>
  <si>
    <t>A3</t>
  </si>
  <si>
    <t>A4</t>
  </si>
  <si>
    <t>B1</t>
  </si>
  <si>
    <t>B2</t>
  </si>
  <si>
    <t>B3</t>
  </si>
  <si>
    <t>C1</t>
  </si>
  <si>
    <t>C2</t>
  </si>
  <si>
    <t>C3</t>
  </si>
  <si>
    <t>C4</t>
  </si>
  <si>
    <t>D1</t>
  </si>
  <si>
    <t>D2</t>
  </si>
  <si>
    <t>D3</t>
  </si>
  <si>
    <t>D4</t>
  </si>
  <si>
    <t>E1</t>
  </si>
  <si>
    <t>E2</t>
  </si>
  <si>
    <t>E3</t>
  </si>
  <si>
    <t>E4</t>
  </si>
  <si>
    <t>E5</t>
  </si>
  <si>
    <t>TOTAL sur 100 points</t>
  </si>
  <si>
    <r>
      <t xml:space="preserve">Ce classeur Excel permet l'entrainement ou l'enregistrement d'une épreuve du DFA Billard  de Bronze - Snooker-  de la FFB jusqu’à 20 joueurs.
Il se compose de 43 feuilles comprenant :
- Le rappel des objectifs du billard de Bronze sur la feuille DFA1_Bronze ;
- La présente notice d'usage ;
- La feuille Résultats qui compile l'ensemble des points obtenus par les joueurs sur l'ensemble des billes jouées et qui doit être adressée remplie après l'épreuve, par mail au responsable Formation Jeunesse de la Ligue et à la Fédération Française de Billard.
- Les 20 feuilles rappelant les placement des billes à empocher nommées ExerciceA Bille1 à ExerciceE Bille3 et permettant la saisie des résultats obtenus par les joueurs, avec les coefficients attribués aux 3 essais.
- Les 20 feuilles de résultat personnel de chaque joueur, donnant le détail des coups réussis et/ou des échecs.
</t>
    </r>
    <r>
      <rPr>
        <b/>
        <sz val="11"/>
        <color theme="1"/>
        <rFont val="Calibri"/>
        <family val="2"/>
        <scheme val="minor"/>
      </rPr>
      <t>Mode d'emploi :</t>
    </r>
    <r>
      <rPr>
        <sz val="11"/>
        <color theme="1"/>
        <rFont val="Calibri"/>
        <family val="2"/>
        <scheme val="minor"/>
      </rPr>
      <t xml:space="preserve">
</t>
    </r>
    <r>
      <rPr>
        <b/>
        <sz val="11"/>
        <color theme="1"/>
        <rFont val="Calibri"/>
        <family val="2"/>
        <scheme val="minor"/>
      </rPr>
      <t>Ce classeur modèle Xltx a créé automatiquement un fichier DFA1SnookerBronze_20J-1 il doit être enregistré et sauvegardé régulièrement en cours d'épreuve</t>
    </r>
    <r>
      <rPr>
        <sz val="11"/>
        <color theme="1"/>
        <rFont val="Calibri"/>
        <family val="2"/>
        <scheme val="minor"/>
      </rPr>
      <t>.
-</t>
    </r>
    <r>
      <rPr>
        <b/>
        <sz val="11"/>
        <color theme="1"/>
        <rFont val="Calibri"/>
        <family val="2"/>
        <scheme val="minor"/>
      </rPr>
      <t xml:space="preserve"> la 1ère étape</t>
    </r>
    <r>
      <rPr>
        <sz val="11"/>
        <color theme="1"/>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20 feuilles de figures à la place des mentions inscrites dans l'ordre par défaut: Joueur1, 2, ...etc. ceci pour personnaliser les résultats et limiter les erreurs de saisies ou d'attribution. 
</t>
    </r>
    <r>
      <rPr>
        <b/>
        <sz val="11"/>
        <color theme="1"/>
        <rFont val="Calibri"/>
        <family val="2"/>
        <scheme val="minor"/>
      </rPr>
      <t>- la 2ème étape :</t>
    </r>
    <r>
      <rPr>
        <sz val="11"/>
        <color theme="1"/>
        <rFont val="Calibri"/>
        <family val="2"/>
        <scheme val="minor"/>
      </rPr>
      <t xml:space="preserve">
- pour chaque exercice et bille jouée, il faut saisir dans la case dédiée le nombre de points obtenus en fonction des essais réalisés : 5 pts au 1</t>
    </r>
    <r>
      <rPr>
        <vertAlign val="superscript"/>
        <sz val="11"/>
        <color theme="1"/>
        <rFont val="Calibri"/>
        <family val="2"/>
        <scheme val="minor"/>
      </rPr>
      <t>er</t>
    </r>
    <r>
      <rPr>
        <sz val="11"/>
        <color theme="1"/>
        <rFont val="Calibri"/>
        <family val="2"/>
        <scheme val="minor"/>
      </rPr>
      <t xml:space="preserve">, 3 au deuxième, 2 au troisième, et ne rien saisir pour un échec. 
Sur un total maximal de 100 points, </t>
    </r>
    <r>
      <rPr>
        <b/>
        <sz val="11"/>
        <color theme="1"/>
        <rFont val="Calibri"/>
        <family val="2"/>
        <scheme val="minor"/>
      </rPr>
      <t>le joueur doit atteindre 50 pour obtenir le D.F.A.1, "billard de bronze".</t>
    </r>
    <r>
      <rPr>
        <sz val="11"/>
        <color theme="1"/>
        <rFont val="Calibri"/>
        <family val="2"/>
        <scheme val="minor"/>
      </rPr>
      <t xml:space="preserve">
</t>
    </r>
    <r>
      <rPr>
        <sz val="11"/>
        <color rgb="FF002060"/>
        <rFont val="Calibri"/>
        <family val="2"/>
        <scheme val="minor"/>
      </rPr>
      <t xml:space="preserve">Ces résultats sont automatiquement reportés dans la feuille de chaque joueur qui peut être imprimée pour être remise ou envoyée après la fin de l'épreuve et signature par l'arbitre/directeur de jeu.
</t>
    </r>
    <r>
      <rPr>
        <b/>
        <sz val="11"/>
        <color rgb="FF002060"/>
        <rFont val="Calibri"/>
        <family val="2"/>
        <scheme val="minor"/>
      </rPr>
      <t xml:space="preserve">Le nombre total de points réalisés par chaque joueur est automatiquement reporté et les joueurs sont classés sur la feuille récapitulative de Résultats qui doit être transmise, signée par l'arbitre/directeur de jeu ou coordonnateur de l'école de billard, au responsable Formation Jeunes de la Ligue, à l'ETR de la Ligue, ainsi qu'à la FFB pour enregistrement. </t>
    </r>
    <r>
      <rPr>
        <sz val="11"/>
        <color rgb="FF002060"/>
        <rFont val="Calibri"/>
        <family val="2"/>
        <scheme val="minor"/>
      </rPr>
      <t xml:space="preserve">Pour cela, le classeur étant protégé, vous devez sélectionner l'ensemble de la feuille Résultats avec votre souris  puis faire un copier et coller dans un nouveau classeur que vous pourrez joindre à votre mail.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</si>
</sst>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6" x14ac:knownFonts="1">
    <font>
      <sz val="11"/>
      <color theme="1"/>
      <name val="Calibri"/>
      <family val="2"/>
      <scheme val="minor"/>
    </font>
    <font>
      <b/>
      <sz val="11"/>
      <color theme="1"/>
      <name val="Calibri"/>
      <family val="2"/>
      <scheme val="minor"/>
    </font>
    <font>
      <sz val="11"/>
      <color rgb="FFFF0000"/>
      <name val="Calibri"/>
      <family val="2"/>
      <scheme val="minor"/>
    </font>
    <font>
      <sz val="22"/>
      <color theme="1"/>
      <name val="Calibri"/>
      <family val="2"/>
      <scheme val="minor"/>
    </font>
    <font>
      <sz val="18"/>
      <color theme="1"/>
      <name val="Calibri"/>
      <family val="2"/>
      <scheme val="minor"/>
    </font>
    <font>
      <vertAlign val="superscript"/>
      <sz val="11"/>
      <color theme="1"/>
      <name val="Calibri"/>
      <family val="2"/>
      <scheme val="minor"/>
    </font>
    <font>
      <sz val="8"/>
      <color theme="1"/>
      <name val="Calibri"/>
      <family val="2"/>
      <scheme val="minor"/>
    </font>
    <font>
      <sz val="11"/>
      <color rgb="FFC00000"/>
      <name val="Calibri"/>
      <family val="2"/>
      <scheme val="minor"/>
    </font>
    <font>
      <sz val="11"/>
      <color theme="3" tint="-0.249977111117893"/>
      <name val="Calibri"/>
      <family val="2"/>
      <scheme val="minor"/>
    </font>
    <font>
      <sz val="11"/>
      <color rgb="FF002060"/>
      <name val="Calibri"/>
      <family val="2"/>
      <scheme val="minor"/>
    </font>
    <font>
      <sz val="8"/>
      <name val="Calibri"/>
      <family val="2"/>
      <scheme val="minor"/>
    </font>
    <font>
      <sz val="22"/>
      <color rgb="FFFF0000"/>
      <name val="Calibri"/>
      <family val="2"/>
      <scheme val="minor"/>
    </font>
    <font>
      <sz val="9"/>
      <color theme="1"/>
      <name val="Calibri"/>
      <family val="2"/>
      <scheme val="minor"/>
    </font>
    <font>
      <u/>
      <sz val="11"/>
      <color theme="1"/>
      <name val="Calibri"/>
      <family val="2"/>
      <scheme val="minor"/>
    </font>
    <font>
      <b/>
      <u/>
      <sz val="11"/>
      <color theme="1"/>
      <name val="Calibri"/>
      <family val="2"/>
      <scheme val="minor"/>
    </font>
    <font>
      <b/>
      <sz val="11"/>
      <color rgb="FF002060"/>
      <name val="Calibri"/>
      <family val="2"/>
      <scheme val="minor"/>
    </font>
  </fonts>
  <fills count="10">
    <fill>
      <patternFill patternType="none"/>
    </fill>
    <fill>
      <patternFill patternType="gray125"/>
    </fill>
    <fill>
      <patternFill patternType="solid">
        <fgColor rgb="FFFFFF66"/>
        <bgColor indexed="64"/>
      </patternFill>
    </fill>
    <fill>
      <patternFill patternType="solid">
        <fgColor rgb="FFFFFFCC"/>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top/>
      <bottom style="thin">
        <color indexed="64"/>
      </bottom>
      <diagonal/>
    </border>
  </borders>
  <cellStyleXfs count="1">
    <xf numFmtId="0" fontId="0" fillId="0" borderId="0"/>
  </cellStyleXfs>
  <cellXfs count="214">
    <xf numFmtId="0" fontId="0" fillId="0" borderId="0" xfId="0"/>
    <xf numFmtId="0" fontId="0" fillId="0" borderId="6" xfId="0" applyBorder="1"/>
    <xf numFmtId="0" fontId="1" fillId="0" borderId="5" xfId="0" applyFont="1" applyBorder="1"/>
    <xf numFmtId="0" fontId="0" fillId="0" borderId="5" xfId="0" applyBorder="1" applyAlignment="1">
      <alignment horizontal="left" indent="1"/>
    </xf>
    <xf numFmtId="0" fontId="0" fillId="0" borderId="8" xfId="0" applyBorder="1"/>
    <xf numFmtId="0" fontId="0" fillId="0" borderId="9" xfId="0" applyBorder="1"/>
    <xf numFmtId="0" fontId="0" fillId="3" borderId="5" xfId="0" applyFill="1" applyBorder="1"/>
    <xf numFmtId="0" fontId="0" fillId="3" borderId="0" xfId="0" applyFill="1"/>
    <xf numFmtId="0" fontId="0" fillId="3" borderId="6" xfId="0" applyFill="1" applyBorder="1"/>
    <xf numFmtId="0" fontId="0" fillId="3" borderId="1" xfId="0" applyFill="1" applyBorder="1" applyAlignment="1">
      <alignment vertical="top" wrapText="1"/>
    </xf>
    <xf numFmtId="0" fontId="0" fillId="3" borderId="1" xfId="0" applyFill="1" applyBorder="1" applyAlignment="1">
      <alignment wrapText="1"/>
    </xf>
    <xf numFmtId="0" fontId="0" fillId="3" borderId="10" xfId="0" applyFill="1" applyBorder="1" applyAlignment="1">
      <alignment horizontal="center"/>
    </xf>
    <xf numFmtId="0" fontId="0" fillId="3" borderId="1" xfId="0" applyFill="1" applyBorder="1"/>
    <xf numFmtId="0" fontId="0" fillId="3" borderId="14" xfId="0" applyFill="1" applyBorder="1"/>
    <xf numFmtId="0" fontId="0" fillId="3" borderId="8" xfId="0" applyFill="1" applyBorder="1"/>
    <xf numFmtId="0" fontId="0" fillId="3" borderId="9" xfId="0" applyFill="1" applyBorder="1"/>
    <xf numFmtId="0" fontId="0" fillId="6" borderId="5" xfId="0" applyFill="1" applyBorder="1"/>
    <xf numFmtId="0" fontId="0" fillId="6" borderId="0" xfId="0" applyFill="1"/>
    <xf numFmtId="0" fontId="0" fillId="6" borderId="6" xfId="0" applyFill="1" applyBorder="1"/>
    <xf numFmtId="0" fontId="0" fillId="6" borderId="1" xfId="0" applyFill="1" applyBorder="1" applyAlignment="1">
      <alignment vertical="top" wrapText="1"/>
    </xf>
    <xf numFmtId="0" fontId="0" fillId="6" borderId="1" xfId="0" applyFill="1" applyBorder="1" applyAlignment="1">
      <alignment wrapText="1"/>
    </xf>
    <xf numFmtId="0" fontId="0" fillId="6" borderId="10" xfId="0" applyFill="1" applyBorder="1" applyAlignment="1">
      <alignment horizontal="center"/>
    </xf>
    <xf numFmtId="0" fontId="0" fillId="6" borderId="1" xfId="0" applyFill="1" applyBorder="1"/>
    <xf numFmtId="0" fontId="0" fillId="6" borderId="14" xfId="0" applyFill="1" applyBorder="1"/>
    <xf numFmtId="0" fontId="0" fillId="6" borderId="8" xfId="0" applyFill="1" applyBorder="1"/>
    <xf numFmtId="0" fontId="0" fillId="6" borderId="9" xfId="0" applyFill="1" applyBorder="1"/>
    <xf numFmtId="0" fontId="0" fillId="7" borderId="5" xfId="0" applyFill="1" applyBorder="1"/>
    <xf numFmtId="0" fontId="0" fillId="7" borderId="0" xfId="0" applyFill="1"/>
    <xf numFmtId="0" fontId="0" fillId="7" borderId="6" xfId="0" applyFill="1" applyBorder="1"/>
    <xf numFmtId="0" fontId="0" fillId="7" borderId="1" xfId="0" applyFill="1" applyBorder="1" applyAlignment="1">
      <alignment vertical="top" wrapText="1"/>
    </xf>
    <xf numFmtId="0" fontId="0" fillId="7" borderId="1" xfId="0" applyFill="1" applyBorder="1" applyAlignment="1">
      <alignment wrapText="1"/>
    </xf>
    <xf numFmtId="0" fontId="0" fillId="7" borderId="10" xfId="0" applyFill="1" applyBorder="1" applyAlignment="1">
      <alignment horizontal="center"/>
    </xf>
    <xf numFmtId="0" fontId="0" fillId="7" borderId="1" xfId="0" applyFill="1" applyBorder="1"/>
    <xf numFmtId="0" fontId="0" fillId="7" borderId="14" xfId="0" applyFill="1" applyBorder="1"/>
    <xf numFmtId="0" fontId="0" fillId="7" borderId="8" xfId="0" applyFill="1" applyBorder="1"/>
    <xf numFmtId="0" fontId="0" fillId="7" borderId="9" xfId="0" applyFill="1" applyBorder="1"/>
    <xf numFmtId="0" fontId="0" fillId="8" borderId="5" xfId="0" applyFill="1" applyBorder="1"/>
    <xf numFmtId="0" fontId="0" fillId="8" borderId="0" xfId="0" applyFill="1"/>
    <xf numFmtId="0" fontId="0" fillId="8" borderId="6" xfId="0" applyFill="1" applyBorder="1"/>
    <xf numFmtId="0" fontId="0" fillId="8" borderId="1" xfId="0" applyFill="1" applyBorder="1" applyAlignment="1">
      <alignment vertical="top" wrapText="1"/>
    </xf>
    <xf numFmtId="0" fontId="0" fillId="8" borderId="1" xfId="0" applyFill="1" applyBorder="1" applyAlignment="1">
      <alignment wrapText="1"/>
    </xf>
    <xf numFmtId="0" fontId="0" fillId="8" borderId="10" xfId="0" applyFill="1" applyBorder="1" applyAlignment="1">
      <alignment horizontal="center"/>
    </xf>
    <xf numFmtId="0" fontId="0" fillId="8" borderId="1" xfId="0" applyFill="1" applyBorder="1"/>
    <xf numFmtId="0" fontId="0" fillId="8" borderId="14" xfId="0" applyFill="1" applyBorder="1"/>
    <xf numFmtId="0" fontId="0" fillId="8" borderId="8" xfId="0" applyFill="1" applyBorder="1"/>
    <xf numFmtId="0" fontId="0" fillId="8" borderId="9" xfId="0" applyFill="1" applyBorder="1"/>
    <xf numFmtId="0" fontId="0" fillId="3" borderId="0" xfId="0" applyFill="1" applyProtection="1">
      <protection locked="0"/>
    </xf>
    <xf numFmtId="0" fontId="0" fillId="8" borderId="0" xfId="0" applyFill="1" applyProtection="1">
      <protection locked="0"/>
    </xf>
    <xf numFmtId="0" fontId="0" fillId="7" borderId="0" xfId="0" applyFill="1" applyProtection="1">
      <protection locked="0"/>
    </xf>
    <xf numFmtId="0" fontId="0" fillId="6" borderId="0" xfId="0" applyFill="1" applyProtection="1">
      <protection locked="0"/>
    </xf>
    <xf numFmtId="0" fontId="0" fillId="0" borderId="1" xfId="0" applyBorder="1" applyProtection="1">
      <protection locked="0"/>
    </xf>
    <xf numFmtId="0" fontId="0" fillId="2" borderId="1" xfId="0" applyFill="1" applyBorder="1" applyProtection="1">
      <protection locked="0"/>
    </xf>
    <xf numFmtId="0" fontId="0" fillId="4" borderId="1" xfId="0" applyFill="1" applyBorder="1" applyProtection="1">
      <protection locked="0"/>
    </xf>
    <xf numFmtId="0" fontId="0" fillId="5" borderId="1" xfId="0" applyFill="1" applyBorder="1" applyProtection="1">
      <protection locked="0"/>
    </xf>
    <xf numFmtId="0" fontId="0" fillId="0" borderId="1" xfId="0" applyBorder="1" applyAlignment="1">
      <alignment vertical="top" wrapText="1"/>
    </xf>
    <xf numFmtId="0" fontId="0" fillId="0" borderId="1" xfId="0" applyBorder="1"/>
    <xf numFmtId="0" fontId="0" fillId="3" borderId="17" xfId="0" applyFill="1" applyBorder="1"/>
    <xf numFmtId="0" fontId="0" fillId="3" borderId="21" xfId="0" applyFill="1" applyBorder="1"/>
    <xf numFmtId="0" fontId="7" fillId="3" borderId="17" xfId="0" applyFont="1" applyFill="1" applyBorder="1"/>
    <xf numFmtId="0" fontId="7" fillId="3" borderId="0" xfId="0" applyFont="1" applyFill="1"/>
    <xf numFmtId="0" fontId="8" fillId="3" borderId="17" xfId="0" applyFont="1" applyFill="1" applyBorder="1"/>
    <xf numFmtId="0" fontId="8" fillId="3" borderId="0" xfId="0" applyFont="1" applyFill="1"/>
    <xf numFmtId="0" fontId="8" fillId="3" borderId="22" xfId="0" applyFont="1" applyFill="1" applyBorder="1" applyAlignment="1">
      <alignment horizontal="center"/>
    </xf>
    <xf numFmtId="0" fontId="8" fillId="3" borderId="24" xfId="0" quotePrefix="1" applyFont="1" applyFill="1" applyBorder="1" applyAlignment="1">
      <alignment horizontal="center"/>
    </xf>
    <xf numFmtId="0" fontId="8" fillId="9" borderId="19" xfId="0" applyFont="1" applyFill="1" applyBorder="1" applyAlignment="1" applyProtection="1">
      <alignment horizontal="center" wrapText="1"/>
      <protection locked="0"/>
    </xf>
    <xf numFmtId="0" fontId="8" fillId="9" borderId="1" xfId="0" applyFont="1" applyFill="1" applyBorder="1" applyAlignment="1" applyProtection="1">
      <alignment horizontal="center" wrapText="1"/>
      <protection locked="0"/>
    </xf>
    <xf numFmtId="0" fontId="0" fillId="3" borderId="25" xfId="0" applyFill="1" applyBorder="1" applyAlignment="1">
      <alignment horizontal="center"/>
    </xf>
    <xf numFmtId="0" fontId="6" fillId="3" borderId="0" xfId="0" applyFont="1" applyFill="1"/>
    <xf numFmtId="1" fontId="0" fillId="3" borderId="1" xfId="0" applyNumberFormat="1" applyFill="1" applyBorder="1" applyAlignment="1">
      <alignment horizontal="right"/>
    </xf>
    <xf numFmtId="1" fontId="0" fillId="8" borderId="1" xfId="0" applyNumberFormat="1" applyFill="1" applyBorder="1" applyAlignment="1">
      <alignment horizontal="right"/>
    </xf>
    <xf numFmtId="1" fontId="0" fillId="7" borderId="1" xfId="0" applyNumberFormat="1" applyFill="1" applyBorder="1" applyAlignment="1">
      <alignment horizontal="right"/>
    </xf>
    <xf numFmtId="1" fontId="0" fillId="6" borderId="1" xfId="0" applyNumberFormat="1" applyFill="1" applyBorder="1" applyAlignment="1">
      <alignment horizontal="right"/>
    </xf>
    <xf numFmtId="0" fontId="6" fillId="0" borderId="0" xfId="0" applyFont="1"/>
    <xf numFmtId="0" fontId="6" fillId="3" borderId="7" xfId="0" applyFont="1" applyFill="1" applyBorder="1"/>
    <xf numFmtId="0" fontId="6" fillId="8" borderId="7" xfId="0" applyFont="1" applyFill="1" applyBorder="1"/>
    <xf numFmtId="0" fontId="6" fillId="7" borderId="7" xfId="0" applyFont="1" applyFill="1" applyBorder="1"/>
    <xf numFmtId="0" fontId="6" fillId="6" borderId="7" xfId="0" applyFont="1" applyFill="1" applyBorder="1"/>
    <xf numFmtId="0" fontId="6" fillId="0" borderId="7" xfId="0" applyFont="1" applyBorder="1"/>
    <xf numFmtId="0" fontId="0" fillId="3" borderId="17" xfId="0" applyFill="1" applyBorder="1" applyAlignment="1">
      <alignment vertical="top" wrapText="1"/>
    </xf>
    <xf numFmtId="0" fontId="4" fillId="3" borderId="0" xfId="0" applyFont="1" applyFill="1" applyAlignment="1">
      <alignment horizontal="center" vertical="center"/>
    </xf>
    <xf numFmtId="164" fontId="0" fillId="3" borderId="0" xfId="0" applyNumberFormat="1" applyFill="1"/>
    <xf numFmtId="0" fontId="0" fillId="8" borderId="17" xfId="0" applyFill="1" applyBorder="1" applyAlignment="1">
      <alignment vertical="top" wrapText="1"/>
    </xf>
    <xf numFmtId="0" fontId="4" fillId="8" borderId="0" xfId="0" applyFont="1" applyFill="1" applyAlignment="1">
      <alignment horizontal="center" vertical="center"/>
    </xf>
    <xf numFmtId="0" fontId="0" fillId="8" borderId="17" xfId="0" applyFill="1" applyBorder="1"/>
    <xf numFmtId="164" fontId="0" fillId="8" borderId="0" xfId="0" applyNumberFormat="1" applyFill="1"/>
    <xf numFmtId="0" fontId="0" fillId="7" borderId="17" xfId="0" applyFill="1" applyBorder="1" applyAlignment="1">
      <alignment vertical="top" wrapText="1"/>
    </xf>
    <xf numFmtId="0" fontId="4" fillId="7" borderId="0" xfId="0" applyFont="1" applyFill="1" applyAlignment="1">
      <alignment horizontal="center" vertical="center"/>
    </xf>
    <xf numFmtId="0" fontId="0" fillId="7" borderId="17" xfId="0" applyFill="1" applyBorder="1"/>
    <xf numFmtId="164" fontId="0" fillId="7" borderId="0" xfId="0" applyNumberFormat="1" applyFill="1"/>
    <xf numFmtId="0" fontId="0" fillId="6" borderId="17" xfId="0" applyFill="1" applyBorder="1" applyAlignment="1">
      <alignment vertical="top" wrapText="1"/>
    </xf>
    <xf numFmtId="0" fontId="4" fillId="6" borderId="0" xfId="0" applyFont="1" applyFill="1" applyAlignment="1">
      <alignment horizontal="center" vertical="center"/>
    </xf>
    <xf numFmtId="0" fontId="0" fillId="6" borderId="17" xfId="0" applyFill="1" applyBorder="1"/>
    <xf numFmtId="164" fontId="0" fillId="6" borderId="0" xfId="0" applyNumberFormat="1" applyFill="1"/>
    <xf numFmtId="0" fontId="2" fillId="3" borderId="14" xfId="0" applyFont="1" applyFill="1" applyBorder="1"/>
    <xf numFmtId="0" fontId="2" fillId="8" borderId="14" xfId="0" applyFont="1" applyFill="1" applyBorder="1"/>
    <xf numFmtId="0" fontId="2" fillId="7" borderId="14" xfId="0" applyFont="1" applyFill="1" applyBorder="1"/>
    <xf numFmtId="0" fontId="2" fillId="6" borderId="14" xfId="0" applyFont="1" applyFill="1" applyBorder="1"/>
    <xf numFmtId="165" fontId="0" fillId="3" borderId="1" xfId="0" applyNumberFormat="1" applyFill="1" applyBorder="1" applyAlignment="1">
      <alignment horizontal="center" vertical="center" wrapText="1"/>
    </xf>
    <xf numFmtId="0" fontId="12" fillId="0" borderId="5" xfId="0" quotePrefix="1" applyFont="1" applyBorder="1" applyAlignment="1">
      <alignment horizontal="left" indent="1"/>
    </xf>
    <xf numFmtId="0" fontId="12" fillId="0" borderId="5" xfId="0" applyFont="1" applyBorder="1" applyAlignment="1">
      <alignment horizontal="left" indent="1"/>
    </xf>
    <xf numFmtId="0" fontId="0" fillId="3" borderId="10" xfId="0" applyFill="1" applyBorder="1" applyAlignment="1">
      <alignment horizontal="center" vertical="top" wrapText="1"/>
    </xf>
    <xf numFmtId="0" fontId="0" fillId="8" borderId="10" xfId="0" applyFill="1" applyBorder="1" applyAlignment="1">
      <alignment horizontal="center" vertical="top" wrapText="1"/>
    </xf>
    <xf numFmtId="0" fontId="0" fillId="7" borderId="10" xfId="0" applyFill="1" applyBorder="1" applyAlignment="1">
      <alignment horizontal="center" vertical="top" wrapText="1"/>
    </xf>
    <xf numFmtId="0" fontId="0" fillId="6" borderId="10" xfId="0" applyFill="1" applyBorder="1" applyAlignment="1">
      <alignment horizontal="center" vertical="top" wrapText="1"/>
    </xf>
    <xf numFmtId="0" fontId="14" fillId="0" borderId="5" xfId="0" applyFont="1" applyBorder="1"/>
    <xf numFmtId="0" fontId="0" fillId="3" borderId="14" xfId="0" applyFill="1" applyBorder="1" applyAlignment="1">
      <alignment horizontal="center"/>
    </xf>
    <xf numFmtId="0" fontId="0" fillId="3" borderId="0" xfId="0" applyFill="1" applyAlignment="1">
      <alignment horizontal="center"/>
    </xf>
    <xf numFmtId="0" fontId="0" fillId="3" borderId="27" xfId="0" applyFill="1" applyBorder="1"/>
    <xf numFmtId="0" fontId="0" fillId="8" borderId="14" xfId="0" applyFill="1" applyBorder="1" applyAlignment="1">
      <alignment horizontal="center"/>
    </xf>
    <xf numFmtId="0" fontId="0" fillId="8" borderId="0" xfId="0" applyFill="1" applyAlignment="1">
      <alignment horizontal="center"/>
    </xf>
    <xf numFmtId="0" fontId="0" fillId="8" borderId="27" xfId="0" applyFill="1" applyBorder="1"/>
    <xf numFmtId="0" fontId="0" fillId="7" borderId="14" xfId="0" applyFill="1" applyBorder="1" applyAlignment="1">
      <alignment horizontal="center"/>
    </xf>
    <xf numFmtId="0" fontId="0" fillId="7" borderId="0" xfId="0" applyFill="1" applyAlignment="1">
      <alignment horizontal="center"/>
    </xf>
    <xf numFmtId="0" fontId="0" fillId="7" borderId="27" xfId="0" applyFill="1" applyBorder="1"/>
    <xf numFmtId="0" fontId="0" fillId="6" borderId="14" xfId="0" applyFill="1" applyBorder="1" applyAlignment="1">
      <alignment horizontal="center"/>
    </xf>
    <xf numFmtId="0" fontId="0" fillId="6" borderId="0" xfId="0" applyFill="1" applyAlignment="1">
      <alignment horizontal="center"/>
    </xf>
    <xf numFmtId="0" fontId="0" fillId="6" borderId="27" xfId="0" applyFill="1" applyBorder="1"/>
    <xf numFmtId="0" fontId="0" fillId="8" borderId="21" xfId="0" applyFill="1" applyBorder="1"/>
    <xf numFmtId="0" fontId="0" fillId="7" borderId="21" xfId="0" applyFill="1" applyBorder="1"/>
    <xf numFmtId="0" fontId="0" fillId="6" borderId="21" xfId="0" applyFill="1" applyBorder="1"/>
    <xf numFmtId="0" fontId="0" fillId="3" borderId="17" xfId="0" applyFill="1" applyBorder="1" applyAlignment="1">
      <alignment horizontal="center"/>
    </xf>
    <xf numFmtId="0" fontId="0" fillId="8" borderId="17" xfId="0" applyFill="1" applyBorder="1" applyAlignment="1">
      <alignment horizontal="center"/>
    </xf>
    <xf numFmtId="0" fontId="0" fillId="7" borderId="17" xfId="0" applyFill="1" applyBorder="1" applyAlignment="1">
      <alignment horizontal="center"/>
    </xf>
    <xf numFmtId="0" fontId="0" fillId="6" borderId="17" xfId="0" applyFill="1" applyBorder="1" applyAlignment="1">
      <alignment horizontal="center"/>
    </xf>
    <xf numFmtId="0" fontId="0" fillId="2" borderId="1" xfId="0" applyFill="1" applyBorder="1"/>
    <xf numFmtId="0" fontId="0" fillId="4" borderId="1" xfId="0" applyFill="1" applyBorder="1"/>
    <xf numFmtId="0" fontId="0" fillId="5" borderId="1" xfId="0" applyFill="1" applyBorder="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11" fillId="0" borderId="6" xfId="0" applyFont="1" applyBorder="1" applyAlignment="1">
      <alignment horizontal="center"/>
    </xf>
    <xf numFmtId="0" fontId="0" fillId="0" borderId="8"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6" fillId="0" borderId="2" xfId="0" applyFont="1" applyBorder="1" applyAlignment="1">
      <alignment horizontal="left"/>
    </xf>
    <xf numFmtId="0" fontId="6" fillId="0" borderId="3" xfId="0" applyFont="1" applyBorder="1" applyAlignment="1">
      <alignment horizontal="left"/>
    </xf>
    <xf numFmtId="0" fontId="0" fillId="3" borderId="18" xfId="0" applyFill="1" applyBorder="1" applyAlignment="1">
      <alignment horizontal="center" wrapText="1"/>
    </xf>
    <xf numFmtId="0" fontId="0" fillId="3" borderId="20" xfId="0" applyFill="1" applyBorder="1" applyAlignment="1">
      <alignment horizontal="center" wrapText="1"/>
    </xf>
    <xf numFmtId="0" fontId="0" fillId="9" borderId="2" xfId="0" applyFill="1" applyBorder="1" applyAlignment="1" applyProtection="1">
      <alignment horizontal="center"/>
      <protection locked="0"/>
    </xf>
    <xf numFmtId="0" fontId="0" fillId="9" borderId="3" xfId="0"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5" xfId="0" applyFill="1" applyBorder="1" applyAlignment="1" applyProtection="1">
      <alignment horizontal="center"/>
      <protection locked="0"/>
    </xf>
    <xf numFmtId="0" fontId="0" fillId="9" borderId="0" xfId="0" applyFill="1" applyAlignment="1" applyProtection="1">
      <alignment horizontal="center"/>
      <protection locked="0"/>
    </xf>
    <xf numFmtId="0" fontId="0" fillId="9" borderId="6" xfId="0" applyFill="1" applyBorder="1" applyAlignment="1" applyProtection="1">
      <alignment horizontal="center"/>
      <protection locked="0"/>
    </xf>
    <xf numFmtId="0" fontId="0" fillId="9" borderId="7"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0" borderId="18"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20" xfId="0" applyBorder="1" applyAlignment="1" applyProtection="1">
      <alignment horizontal="left" wrapText="1"/>
      <protection locked="0"/>
    </xf>
    <xf numFmtId="0" fontId="8" fillId="9" borderId="18" xfId="0" applyFont="1" applyFill="1" applyBorder="1" applyAlignment="1" applyProtection="1">
      <alignment horizontal="left" wrapText="1"/>
      <protection locked="0"/>
    </xf>
    <xf numFmtId="0" fontId="8" fillId="9" borderId="20" xfId="0" applyFont="1" applyFill="1" applyBorder="1" applyAlignment="1" applyProtection="1">
      <alignment horizontal="left" wrapText="1"/>
      <protection locked="0"/>
    </xf>
    <xf numFmtId="0" fontId="3" fillId="3" borderId="16" xfId="0" applyFont="1" applyFill="1" applyBorder="1" applyAlignment="1">
      <alignment horizontal="center" vertical="top" wrapText="1"/>
    </xf>
    <xf numFmtId="0" fontId="3" fillId="3" borderId="14" xfId="0" applyFont="1" applyFill="1" applyBorder="1" applyAlignment="1">
      <alignment horizontal="center" vertical="top"/>
    </xf>
    <xf numFmtId="0" fontId="3" fillId="3" borderId="15" xfId="0" applyFont="1" applyFill="1" applyBorder="1" applyAlignment="1">
      <alignment horizontal="center" vertical="top"/>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0" fillId="0" borderId="20" xfId="0" applyBorder="1" applyAlignment="1" applyProtection="1">
      <alignment horizontal="left"/>
      <protection locked="0"/>
    </xf>
    <xf numFmtId="14" fontId="0" fillId="0" borderId="18" xfId="0" applyNumberFormat="1" applyBorder="1" applyAlignment="1" applyProtection="1">
      <alignment horizontal="left"/>
      <protection locked="0"/>
    </xf>
    <xf numFmtId="0" fontId="8" fillId="3" borderId="23"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3" borderId="2" xfId="0" applyFill="1" applyBorder="1" applyAlignment="1">
      <alignment horizontal="center"/>
    </xf>
    <xf numFmtId="0" fontId="0" fillId="3" borderId="26" xfId="0" applyFill="1" applyBorder="1" applyAlignment="1">
      <alignment horizont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14" fontId="0" fillId="0" borderId="11" xfId="0" applyNumberFormat="1" applyBorder="1" applyAlignment="1">
      <alignment horizontal="left" vertical="center"/>
    </xf>
    <xf numFmtId="14" fontId="0" fillId="0" borderId="12" xfId="0" applyNumberFormat="1" applyBorder="1" applyAlignment="1">
      <alignment horizontal="left" vertical="center"/>
    </xf>
    <xf numFmtId="14" fontId="0" fillId="0" borderId="13" xfId="0" applyNumberFormat="1" applyBorder="1" applyAlignment="1">
      <alignment horizontal="left" vertical="center"/>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0" fillId="0" borderId="11" xfId="0" applyBorder="1" applyAlignment="1">
      <alignment horizontal="left" vertical="center"/>
    </xf>
    <xf numFmtId="0" fontId="0" fillId="0" borderId="13" xfId="0" applyBorder="1" applyAlignment="1">
      <alignment horizontal="left" vertical="center"/>
    </xf>
    <xf numFmtId="0" fontId="0" fillId="9" borderId="11" xfId="0" applyFill="1" applyBorder="1" applyAlignment="1">
      <alignment horizontal="left" vertical="center"/>
    </xf>
    <xf numFmtId="0" fontId="0" fillId="9" borderId="13" xfId="0" applyFill="1" applyBorder="1" applyAlignment="1">
      <alignment horizontal="left" vertical="center"/>
    </xf>
    <xf numFmtId="0" fontId="0" fillId="0" borderId="12" xfId="0" applyBorder="1" applyAlignment="1">
      <alignment horizontal="left" vertical="center"/>
    </xf>
    <xf numFmtId="0" fontId="0" fillId="3" borderId="5" xfId="0" applyFill="1" applyBorder="1" applyAlignment="1">
      <alignment horizontal="left" vertical="center"/>
    </xf>
    <xf numFmtId="0" fontId="0" fillId="3" borderId="0" xfId="0" applyFill="1" applyAlignment="1">
      <alignment horizontal="left" vertical="center"/>
    </xf>
    <xf numFmtId="0" fontId="3" fillId="6" borderId="2" xfId="0" applyFont="1" applyFill="1" applyBorder="1" applyAlignment="1">
      <alignment horizontal="center" vertical="top" wrapText="1"/>
    </xf>
    <xf numFmtId="0" fontId="3" fillId="6" borderId="3" xfId="0" applyFont="1" applyFill="1" applyBorder="1" applyAlignment="1">
      <alignment horizontal="center" vertical="top"/>
    </xf>
    <xf numFmtId="0" fontId="3" fillId="6" borderId="4" xfId="0" applyFont="1" applyFill="1" applyBorder="1" applyAlignment="1">
      <alignment horizontal="center" vertical="top"/>
    </xf>
    <xf numFmtId="0" fontId="0" fillId="6" borderId="5" xfId="0" applyFill="1" applyBorder="1" applyAlignment="1">
      <alignment horizontal="left" vertical="center"/>
    </xf>
    <xf numFmtId="0" fontId="0" fillId="6" borderId="0" xfId="0" applyFill="1" applyAlignment="1">
      <alignment horizontal="left" vertical="center"/>
    </xf>
    <xf numFmtId="0" fontId="3" fillId="7" borderId="2" xfId="0" applyFont="1" applyFill="1" applyBorder="1" applyAlignment="1">
      <alignment horizontal="center" vertical="top" wrapText="1"/>
    </xf>
    <xf numFmtId="0" fontId="3" fillId="7" borderId="3" xfId="0" applyFont="1" applyFill="1" applyBorder="1" applyAlignment="1">
      <alignment horizontal="center" vertical="top"/>
    </xf>
    <xf numFmtId="0" fontId="3" fillId="7" borderId="4" xfId="0" applyFont="1" applyFill="1" applyBorder="1" applyAlignment="1">
      <alignment horizontal="center" vertical="top"/>
    </xf>
    <xf numFmtId="0" fontId="0" fillId="7" borderId="5" xfId="0" applyFill="1" applyBorder="1" applyAlignment="1">
      <alignment horizontal="left" vertical="center"/>
    </xf>
    <xf numFmtId="0" fontId="0" fillId="7" borderId="0" xfId="0" applyFill="1" applyAlignment="1">
      <alignment horizontal="left" vertical="center"/>
    </xf>
    <xf numFmtId="0" fontId="3" fillId="8" borderId="2" xfId="0" applyFont="1" applyFill="1" applyBorder="1" applyAlignment="1">
      <alignment horizontal="center" vertical="top" wrapText="1"/>
    </xf>
    <xf numFmtId="0" fontId="3" fillId="8" borderId="3" xfId="0" applyFont="1" applyFill="1" applyBorder="1" applyAlignment="1">
      <alignment horizontal="center" vertical="top"/>
    </xf>
    <xf numFmtId="0" fontId="3" fillId="8" borderId="4" xfId="0" applyFont="1" applyFill="1" applyBorder="1" applyAlignment="1">
      <alignment horizontal="center" vertical="top"/>
    </xf>
    <xf numFmtId="0" fontId="0" fillId="8" borderId="5" xfId="0" applyFill="1" applyBorder="1" applyAlignment="1">
      <alignment horizontal="left" vertical="center"/>
    </xf>
    <xf numFmtId="0" fontId="0" fillId="8" borderId="0" xfId="0" applyFill="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microsoft.com/office/2017/10/relationships/person" Target="persons/person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microsoft.com/office/2017/10/relationships/person" Target="persons/perso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9.png"/></Relationships>
</file>

<file path=xl/drawings/_rels/drawing22.xml.rels><?xml version="1.0" encoding="UTF-8" standalone="yes"?>
<Relationships xmlns="http://schemas.openxmlformats.org/package/2006/relationships"><Relationship Id="rId1" Type="http://schemas.openxmlformats.org/officeDocument/2006/relationships/image" Target="../media/image9.png"/></Relationships>
</file>

<file path=xl/drawings/_rels/drawing23.xml.rels><?xml version="1.0" encoding="UTF-8" standalone="yes"?>
<Relationships xmlns="http://schemas.openxmlformats.org/package/2006/relationships"><Relationship Id="rId1" Type="http://schemas.openxmlformats.org/officeDocument/2006/relationships/image" Target="../media/image9.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138114</xdr:rowOff>
    </xdr:from>
    <xdr:to>
      <xdr:col>1</xdr:col>
      <xdr:colOff>285749</xdr:colOff>
      <xdr:row>2</xdr:row>
      <xdr:rowOff>356236</xdr:rowOff>
    </xdr:to>
    <xdr:pic>
      <xdr:nvPicPr>
        <xdr:cNvPr id="3" name="Image 2">
          <a:extLst>
            <a:ext uri="{FF2B5EF4-FFF2-40B4-BE49-F238E27FC236}">
              <a16:creationId xmlns:a16="http://schemas.microsoft.com/office/drawing/2014/main" id="{35DCA0C5-CB34-49B0-9EB7-7CF43092D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500064"/>
          <a:ext cx="966787" cy="580072"/>
        </a:xfrm>
        <a:prstGeom prst="rect">
          <a:avLst/>
        </a:prstGeom>
      </xdr:spPr>
    </xdr:pic>
    <xdr:clientData/>
  </xdr:twoCellAnchor>
  <xdr:twoCellAnchor editAs="oneCell">
    <xdr:from>
      <xdr:col>6</xdr:col>
      <xdr:colOff>585787</xdr:colOff>
      <xdr:row>1</xdr:row>
      <xdr:rowOff>57738</xdr:rowOff>
    </xdr:from>
    <xdr:to>
      <xdr:col>7</xdr:col>
      <xdr:colOff>623887</xdr:colOff>
      <xdr:row>3</xdr:row>
      <xdr:rowOff>114311</xdr:rowOff>
    </xdr:to>
    <xdr:pic>
      <xdr:nvPicPr>
        <xdr:cNvPr id="5" name="Image 4">
          <a:extLst>
            <a:ext uri="{FF2B5EF4-FFF2-40B4-BE49-F238E27FC236}">
              <a16:creationId xmlns:a16="http://schemas.microsoft.com/office/drawing/2014/main" id="{200FA4AF-6565-46FC-AA7E-45033BA08075}"/>
            </a:ext>
            <a:ext uri="{147F2762-F138-4A5C-976F-8EAC2B608ADB}">
              <a16:predDERef xmlns:a16="http://schemas.microsoft.com/office/drawing/2014/main" pred="{35DCA0C5-CB34-49B0-9EB7-7CF43092D7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72037" y="419688"/>
          <a:ext cx="752475" cy="7804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457232</xdr:colOff>
      <xdr:row>9</xdr:row>
      <xdr:rowOff>47645</xdr:rowOff>
    </xdr:to>
    <xdr:pic>
      <xdr:nvPicPr>
        <xdr:cNvPr id="3" name="Image 2">
          <a:extLst>
            <a:ext uri="{FF2B5EF4-FFF2-40B4-BE49-F238E27FC236}">
              <a16:creationId xmlns:a16="http://schemas.microsoft.com/office/drawing/2014/main" id="{732F2A85-C84F-5036-ABAA-3DF7218415F5}"/>
            </a:ext>
          </a:extLst>
        </xdr:cNvPr>
        <xdr:cNvPicPr>
          <a:picLocks noChangeAspect="1"/>
        </xdr:cNvPicPr>
      </xdr:nvPicPr>
      <xdr:blipFill>
        <a:blip xmlns:r="http://schemas.openxmlformats.org/officeDocument/2006/relationships" r:embed="rId1"/>
        <a:stretch>
          <a:fillRect/>
        </a:stretch>
      </xdr:blipFill>
      <xdr:spPr>
        <a:xfrm>
          <a:off x="0" y="0"/>
          <a:ext cx="4400582" cy="27622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504858</xdr:colOff>
      <xdr:row>8</xdr:row>
      <xdr:rowOff>142895</xdr:rowOff>
    </xdr:to>
    <xdr:pic>
      <xdr:nvPicPr>
        <xdr:cNvPr id="3" name="Image 2">
          <a:extLst>
            <a:ext uri="{FF2B5EF4-FFF2-40B4-BE49-F238E27FC236}">
              <a16:creationId xmlns:a16="http://schemas.microsoft.com/office/drawing/2014/main" id="{C2BA5C8B-B3FF-9BD0-C04F-BF56C6BE97E1}"/>
            </a:ext>
          </a:extLst>
        </xdr:cNvPr>
        <xdr:cNvPicPr>
          <a:picLocks noChangeAspect="1"/>
        </xdr:cNvPicPr>
      </xdr:nvPicPr>
      <xdr:blipFill>
        <a:blip xmlns:r="http://schemas.openxmlformats.org/officeDocument/2006/relationships" r:embed="rId1"/>
        <a:stretch>
          <a:fillRect/>
        </a:stretch>
      </xdr:blipFill>
      <xdr:spPr>
        <a:xfrm>
          <a:off x="0" y="0"/>
          <a:ext cx="4448208" cy="267654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504858</xdr:colOff>
      <xdr:row>8</xdr:row>
      <xdr:rowOff>142895</xdr:rowOff>
    </xdr:to>
    <xdr:pic>
      <xdr:nvPicPr>
        <xdr:cNvPr id="2" name="Image 1">
          <a:extLst>
            <a:ext uri="{FF2B5EF4-FFF2-40B4-BE49-F238E27FC236}">
              <a16:creationId xmlns:a16="http://schemas.microsoft.com/office/drawing/2014/main" id="{2F33BF00-A834-0047-779C-51DC089A505E}"/>
            </a:ext>
          </a:extLst>
        </xdr:cNvPr>
        <xdr:cNvPicPr>
          <a:picLocks noChangeAspect="1"/>
        </xdr:cNvPicPr>
      </xdr:nvPicPr>
      <xdr:blipFill>
        <a:blip xmlns:r="http://schemas.openxmlformats.org/officeDocument/2006/relationships" r:embed="rId1"/>
        <a:stretch>
          <a:fillRect/>
        </a:stretch>
      </xdr:blipFill>
      <xdr:spPr>
        <a:xfrm>
          <a:off x="0" y="0"/>
          <a:ext cx="4448208" cy="267654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504858</xdr:colOff>
      <xdr:row>8</xdr:row>
      <xdr:rowOff>142895</xdr:rowOff>
    </xdr:to>
    <xdr:pic>
      <xdr:nvPicPr>
        <xdr:cNvPr id="3" name="Image 2">
          <a:extLst>
            <a:ext uri="{FF2B5EF4-FFF2-40B4-BE49-F238E27FC236}">
              <a16:creationId xmlns:a16="http://schemas.microsoft.com/office/drawing/2014/main" id="{0F5FA260-6855-EDAD-A151-49B377EDF96B}"/>
            </a:ext>
          </a:extLst>
        </xdr:cNvPr>
        <xdr:cNvPicPr>
          <a:picLocks noChangeAspect="1"/>
        </xdr:cNvPicPr>
      </xdr:nvPicPr>
      <xdr:blipFill>
        <a:blip xmlns:r="http://schemas.openxmlformats.org/officeDocument/2006/relationships" r:embed="rId1"/>
        <a:stretch>
          <a:fillRect/>
        </a:stretch>
      </xdr:blipFill>
      <xdr:spPr>
        <a:xfrm>
          <a:off x="0" y="0"/>
          <a:ext cx="4448208" cy="267654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504858</xdr:colOff>
      <xdr:row>8</xdr:row>
      <xdr:rowOff>142895</xdr:rowOff>
    </xdr:to>
    <xdr:pic>
      <xdr:nvPicPr>
        <xdr:cNvPr id="3" name="Image 2">
          <a:extLst>
            <a:ext uri="{FF2B5EF4-FFF2-40B4-BE49-F238E27FC236}">
              <a16:creationId xmlns:a16="http://schemas.microsoft.com/office/drawing/2014/main" id="{A90B1125-17A0-AFE0-480E-4258F8FC569D}"/>
            </a:ext>
          </a:extLst>
        </xdr:cNvPr>
        <xdr:cNvPicPr>
          <a:picLocks noChangeAspect="1"/>
        </xdr:cNvPicPr>
      </xdr:nvPicPr>
      <xdr:blipFill>
        <a:blip xmlns:r="http://schemas.openxmlformats.org/officeDocument/2006/relationships" r:embed="rId1"/>
        <a:stretch>
          <a:fillRect/>
        </a:stretch>
      </xdr:blipFill>
      <xdr:spPr>
        <a:xfrm>
          <a:off x="0" y="0"/>
          <a:ext cx="4448208" cy="267654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457232</xdr:colOff>
      <xdr:row>8</xdr:row>
      <xdr:rowOff>104794</xdr:rowOff>
    </xdr:to>
    <xdr:pic>
      <xdr:nvPicPr>
        <xdr:cNvPr id="3" name="Image 2">
          <a:extLst>
            <a:ext uri="{FF2B5EF4-FFF2-40B4-BE49-F238E27FC236}">
              <a16:creationId xmlns:a16="http://schemas.microsoft.com/office/drawing/2014/main" id="{21877758-DB79-2022-A2D2-21622EB3F6B1}"/>
            </a:ext>
          </a:extLst>
        </xdr:cNvPr>
        <xdr:cNvPicPr>
          <a:picLocks noChangeAspect="1"/>
        </xdr:cNvPicPr>
      </xdr:nvPicPr>
      <xdr:blipFill>
        <a:blip xmlns:r="http://schemas.openxmlformats.org/officeDocument/2006/relationships" r:embed="rId1"/>
        <a:stretch>
          <a:fillRect/>
        </a:stretch>
      </xdr:blipFill>
      <xdr:spPr>
        <a:xfrm>
          <a:off x="0" y="0"/>
          <a:ext cx="4400582" cy="263844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457232</xdr:colOff>
      <xdr:row>8</xdr:row>
      <xdr:rowOff>104794</xdr:rowOff>
    </xdr:to>
    <xdr:pic>
      <xdr:nvPicPr>
        <xdr:cNvPr id="3" name="Image 2">
          <a:extLst>
            <a:ext uri="{FF2B5EF4-FFF2-40B4-BE49-F238E27FC236}">
              <a16:creationId xmlns:a16="http://schemas.microsoft.com/office/drawing/2014/main" id="{496D902A-8BD8-7E0F-D456-0DA05D04925F}"/>
            </a:ext>
          </a:extLst>
        </xdr:cNvPr>
        <xdr:cNvPicPr>
          <a:picLocks noChangeAspect="1"/>
        </xdr:cNvPicPr>
      </xdr:nvPicPr>
      <xdr:blipFill>
        <a:blip xmlns:r="http://schemas.openxmlformats.org/officeDocument/2006/relationships" r:embed="rId1"/>
        <a:stretch>
          <a:fillRect/>
        </a:stretch>
      </xdr:blipFill>
      <xdr:spPr>
        <a:xfrm>
          <a:off x="0" y="0"/>
          <a:ext cx="4400582" cy="263844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457232</xdr:colOff>
      <xdr:row>8</xdr:row>
      <xdr:rowOff>104794</xdr:rowOff>
    </xdr:to>
    <xdr:pic>
      <xdr:nvPicPr>
        <xdr:cNvPr id="3" name="Image 2">
          <a:extLst>
            <a:ext uri="{FF2B5EF4-FFF2-40B4-BE49-F238E27FC236}">
              <a16:creationId xmlns:a16="http://schemas.microsoft.com/office/drawing/2014/main" id="{4C64D785-97AB-6DE5-AC63-56EAF144D93A}"/>
            </a:ext>
          </a:extLst>
        </xdr:cNvPr>
        <xdr:cNvPicPr>
          <a:picLocks noChangeAspect="1"/>
        </xdr:cNvPicPr>
      </xdr:nvPicPr>
      <xdr:blipFill>
        <a:blip xmlns:r="http://schemas.openxmlformats.org/officeDocument/2006/relationships" r:embed="rId1"/>
        <a:stretch>
          <a:fillRect/>
        </a:stretch>
      </xdr:blipFill>
      <xdr:spPr>
        <a:xfrm>
          <a:off x="0" y="0"/>
          <a:ext cx="4400582" cy="263844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457232</xdr:colOff>
      <xdr:row>8</xdr:row>
      <xdr:rowOff>104794</xdr:rowOff>
    </xdr:to>
    <xdr:pic>
      <xdr:nvPicPr>
        <xdr:cNvPr id="3" name="Image 2">
          <a:extLst>
            <a:ext uri="{FF2B5EF4-FFF2-40B4-BE49-F238E27FC236}">
              <a16:creationId xmlns:a16="http://schemas.microsoft.com/office/drawing/2014/main" id="{3E2724EE-2A5F-E345-4C35-8C4F2A1AACB6}"/>
            </a:ext>
          </a:extLst>
        </xdr:cNvPr>
        <xdr:cNvPicPr>
          <a:picLocks noChangeAspect="1"/>
        </xdr:cNvPicPr>
      </xdr:nvPicPr>
      <xdr:blipFill>
        <a:blip xmlns:r="http://schemas.openxmlformats.org/officeDocument/2006/relationships" r:embed="rId1"/>
        <a:stretch>
          <a:fillRect/>
        </a:stretch>
      </xdr:blipFill>
      <xdr:spPr>
        <a:xfrm>
          <a:off x="0" y="0"/>
          <a:ext cx="4400582" cy="26384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523908</xdr:colOff>
      <xdr:row>8</xdr:row>
      <xdr:rowOff>142895</xdr:rowOff>
    </xdr:to>
    <xdr:pic>
      <xdr:nvPicPr>
        <xdr:cNvPr id="3" name="Image 2">
          <a:extLst>
            <a:ext uri="{FF2B5EF4-FFF2-40B4-BE49-F238E27FC236}">
              <a16:creationId xmlns:a16="http://schemas.microsoft.com/office/drawing/2014/main" id="{D8D4F895-EFEE-E027-C272-F4A109494047}"/>
            </a:ext>
          </a:extLst>
        </xdr:cNvPr>
        <xdr:cNvPicPr>
          <a:picLocks noChangeAspect="1"/>
        </xdr:cNvPicPr>
      </xdr:nvPicPr>
      <xdr:blipFill>
        <a:blip xmlns:r="http://schemas.openxmlformats.org/officeDocument/2006/relationships" r:embed="rId1"/>
        <a:stretch>
          <a:fillRect/>
        </a:stretch>
      </xdr:blipFill>
      <xdr:spPr>
        <a:xfrm>
          <a:off x="0" y="0"/>
          <a:ext cx="4467258" cy="26765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67100CBD-1B3E-459F-8602-5AC56C526B1D}"/>
            </a:ext>
          </a:extLst>
        </xdr:cNvPr>
        <xdr:cNvPicPr>
          <a:picLocks noChangeAspect="1"/>
        </xdr:cNvPicPr>
      </xdr:nvPicPr>
      <xdr:blipFill>
        <a:blip xmlns:r="http://schemas.openxmlformats.org/officeDocument/2006/relationships" r:embed="rId1"/>
        <a:stretch>
          <a:fillRect/>
        </a:stretch>
      </xdr:blipFill>
      <xdr:spPr>
        <a:xfrm>
          <a:off x="0" y="171452"/>
          <a:ext cx="1238251"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AE971CA7-2DB4-4245-A8EE-FA51371218A3}"/>
            </a:ext>
          </a:extLst>
        </xdr:cNvPr>
        <xdr:cNvPicPr>
          <a:picLocks noChangeAspect="1"/>
        </xdr:cNvPicPr>
      </xdr:nvPicPr>
      <xdr:blipFill>
        <a:blip xmlns:r="http://schemas.openxmlformats.org/officeDocument/2006/relationships" r:embed="rId2"/>
        <a:stretch>
          <a:fillRect/>
        </a:stretch>
      </xdr:blipFill>
      <xdr:spPr>
        <a:xfrm>
          <a:off x="4633916" y="180975"/>
          <a:ext cx="785810"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523908</xdr:colOff>
      <xdr:row>8</xdr:row>
      <xdr:rowOff>142895</xdr:rowOff>
    </xdr:to>
    <xdr:pic>
      <xdr:nvPicPr>
        <xdr:cNvPr id="3" name="Image 2">
          <a:extLst>
            <a:ext uri="{FF2B5EF4-FFF2-40B4-BE49-F238E27FC236}">
              <a16:creationId xmlns:a16="http://schemas.microsoft.com/office/drawing/2014/main" id="{6EFB9021-5BDB-D680-5BCD-7EB947679F5C}"/>
            </a:ext>
          </a:extLst>
        </xdr:cNvPr>
        <xdr:cNvPicPr>
          <a:picLocks noChangeAspect="1"/>
        </xdr:cNvPicPr>
      </xdr:nvPicPr>
      <xdr:blipFill>
        <a:blip xmlns:r="http://schemas.openxmlformats.org/officeDocument/2006/relationships" r:embed="rId1"/>
        <a:stretch>
          <a:fillRect/>
        </a:stretch>
      </xdr:blipFill>
      <xdr:spPr>
        <a:xfrm>
          <a:off x="0" y="0"/>
          <a:ext cx="4467258" cy="267654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523908</xdr:colOff>
      <xdr:row>8</xdr:row>
      <xdr:rowOff>142895</xdr:rowOff>
    </xdr:to>
    <xdr:pic>
      <xdr:nvPicPr>
        <xdr:cNvPr id="3" name="Image 2">
          <a:extLst>
            <a:ext uri="{FF2B5EF4-FFF2-40B4-BE49-F238E27FC236}">
              <a16:creationId xmlns:a16="http://schemas.microsoft.com/office/drawing/2014/main" id="{269E09A3-09B5-0A31-0009-1BF668BD0CB2}"/>
            </a:ext>
          </a:extLst>
        </xdr:cNvPr>
        <xdr:cNvPicPr>
          <a:picLocks noChangeAspect="1"/>
        </xdr:cNvPicPr>
      </xdr:nvPicPr>
      <xdr:blipFill>
        <a:blip xmlns:r="http://schemas.openxmlformats.org/officeDocument/2006/relationships" r:embed="rId1"/>
        <a:stretch>
          <a:fillRect/>
        </a:stretch>
      </xdr:blipFill>
      <xdr:spPr>
        <a:xfrm>
          <a:off x="0" y="0"/>
          <a:ext cx="4467258" cy="267654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523908</xdr:colOff>
      <xdr:row>8</xdr:row>
      <xdr:rowOff>142895</xdr:rowOff>
    </xdr:to>
    <xdr:pic>
      <xdr:nvPicPr>
        <xdr:cNvPr id="3" name="Image 2">
          <a:extLst>
            <a:ext uri="{FF2B5EF4-FFF2-40B4-BE49-F238E27FC236}">
              <a16:creationId xmlns:a16="http://schemas.microsoft.com/office/drawing/2014/main" id="{1B79461D-CF00-2C22-BBCF-A427AA4C10F6}"/>
            </a:ext>
          </a:extLst>
        </xdr:cNvPr>
        <xdr:cNvPicPr>
          <a:picLocks noChangeAspect="1"/>
        </xdr:cNvPicPr>
      </xdr:nvPicPr>
      <xdr:blipFill>
        <a:blip xmlns:r="http://schemas.openxmlformats.org/officeDocument/2006/relationships" r:embed="rId1"/>
        <a:stretch>
          <a:fillRect/>
        </a:stretch>
      </xdr:blipFill>
      <xdr:spPr>
        <a:xfrm>
          <a:off x="0" y="0"/>
          <a:ext cx="4467258" cy="267654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523908</xdr:colOff>
      <xdr:row>8</xdr:row>
      <xdr:rowOff>142895</xdr:rowOff>
    </xdr:to>
    <xdr:pic>
      <xdr:nvPicPr>
        <xdr:cNvPr id="3" name="Image 2">
          <a:extLst>
            <a:ext uri="{FF2B5EF4-FFF2-40B4-BE49-F238E27FC236}">
              <a16:creationId xmlns:a16="http://schemas.microsoft.com/office/drawing/2014/main" id="{BF3F4A34-2D4C-9FB2-D539-BA361A3E69DA}"/>
            </a:ext>
          </a:extLst>
        </xdr:cNvPr>
        <xdr:cNvPicPr>
          <a:picLocks noChangeAspect="1"/>
        </xdr:cNvPicPr>
      </xdr:nvPicPr>
      <xdr:blipFill>
        <a:blip xmlns:r="http://schemas.openxmlformats.org/officeDocument/2006/relationships" r:embed="rId1"/>
        <a:stretch>
          <a:fillRect/>
        </a:stretch>
      </xdr:blipFill>
      <xdr:spPr>
        <a:xfrm>
          <a:off x="0" y="0"/>
          <a:ext cx="4467258" cy="267654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953781BA-CC1D-444C-9EB0-74D5FE37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1C3E7CAF-244C-4342-A270-528FE827EC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4737" y="261937"/>
          <a:ext cx="804863" cy="78047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B80BAD3-FBE2-4301-95A0-160F507CD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61CC683-36B5-4FBA-A3CD-0D8A467B6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86B9CF3-2F8A-48F0-8BB9-473768239F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68E192E0-5924-4984-B75B-A8099500E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E3D2330-A530-4B1F-9B7C-22DF15C53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17CA126F-CB8F-4CE1-9E6D-6AEB4F3E24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ACD3DE93-AA48-45F9-92EF-BBBA13A72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B02DFE5-7AC9-4548-9E5D-F9E8A680BB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1A9202AC-8F82-4793-A0CD-B3C4E688D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7FD098C-B2AE-4863-BABB-F34A6DB459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628651</xdr:colOff>
      <xdr:row>0</xdr:row>
      <xdr:rowOff>1219117</xdr:rowOff>
    </xdr:to>
    <xdr:pic>
      <xdr:nvPicPr>
        <xdr:cNvPr id="2" name="Image 1">
          <a:extLst>
            <a:ext uri="{FF2B5EF4-FFF2-40B4-BE49-F238E27FC236}">
              <a16:creationId xmlns:a16="http://schemas.microsoft.com/office/drawing/2014/main" id="{2B3EC1A3-1926-418B-9C21-6F2FC527E3F0}"/>
            </a:ext>
          </a:extLst>
        </xdr:cNvPr>
        <xdr:cNvPicPr>
          <a:picLocks noChangeAspect="1"/>
        </xdr:cNvPicPr>
      </xdr:nvPicPr>
      <xdr:blipFill>
        <a:blip xmlns:r="http://schemas.openxmlformats.org/officeDocument/2006/relationships" r:embed="rId1"/>
        <a:stretch>
          <a:fillRect/>
        </a:stretch>
      </xdr:blipFill>
      <xdr:spPr>
        <a:xfrm>
          <a:off x="104775" y="295274"/>
          <a:ext cx="1285876" cy="857168"/>
        </a:xfrm>
        <a:prstGeom prst="rect">
          <a:avLst/>
        </a:prstGeom>
      </xdr:spPr>
    </xdr:pic>
    <xdr:clientData/>
  </xdr:twoCellAnchor>
  <xdr:twoCellAnchor editAs="oneCell">
    <xdr:from>
      <xdr:col>9</xdr:col>
      <xdr:colOff>509590</xdr:colOff>
      <xdr:row>0</xdr:row>
      <xdr:rowOff>295275</xdr:rowOff>
    </xdr:from>
    <xdr:to>
      <xdr:col>10</xdr:col>
      <xdr:colOff>528637</xdr:colOff>
      <xdr:row>0</xdr:row>
      <xdr:rowOff>1128032</xdr:rowOff>
    </xdr:to>
    <xdr:pic>
      <xdr:nvPicPr>
        <xdr:cNvPr id="3" name="Image 2">
          <a:extLst>
            <a:ext uri="{FF2B5EF4-FFF2-40B4-BE49-F238E27FC236}">
              <a16:creationId xmlns:a16="http://schemas.microsoft.com/office/drawing/2014/main" id="{2F5CB90E-3DE1-47E6-898B-6A3E8A0A70C0}"/>
            </a:ext>
          </a:extLst>
        </xdr:cNvPr>
        <xdr:cNvPicPr>
          <a:picLocks noChangeAspect="1"/>
        </xdr:cNvPicPr>
      </xdr:nvPicPr>
      <xdr:blipFill>
        <a:blip xmlns:r="http://schemas.openxmlformats.org/officeDocument/2006/relationships" r:embed="rId2"/>
        <a:stretch>
          <a:fillRect/>
        </a:stretch>
      </xdr:blipFill>
      <xdr:spPr>
        <a:xfrm>
          <a:off x="7839078" y="295275"/>
          <a:ext cx="781047" cy="76608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0B83DA88-B2A1-4B5B-9D44-4FF01004D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C82E9888-D488-4ACD-8FFF-FC5325A5C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9B46BD62-97C0-4D60-9BB3-10F9A2E9F2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B245DE4-51F1-4C34-B6C9-3CD9C016A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52504388-F729-44AC-ABBD-427E7269A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4AE66DB-8E83-4D10-B25F-13C7F4FEB1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41EEA59-A042-4950-A542-0CA43B608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6D3632B-B29D-4403-8491-99F0C41EF2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574C4DE9-89E4-4466-ADDA-23B7B49DC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B230122C-4AF0-4E7F-BA96-C93E13D3E4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6991AF92-0F7C-4093-8DA3-719DE964E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E4C1447E-99D3-4557-8036-6C024E70D7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8041577B-5E08-4F63-BDE7-AFA9E90FA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B9F4B535-03C6-48D8-87C5-19272768D7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EEE667CA-7A21-4B7C-BB27-01BB7F107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7D1DEBF0-4877-4D46-BF91-79008F524F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2687E91-A90E-4061-80E0-9FD01D867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9A86C5B-4B87-4F0E-A54F-D5DE2CFE8C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28C6DFC-965A-4AC1-9CDC-C42AEEE14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248F30E6-7F20-4508-827E-EA51E389AF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428658</xdr:colOff>
      <xdr:row>9</xdr:row>
      <xdr:rowOff>104796</xdr:rowOff>
    </xdr:to>
    <xdr:pic>
      <xdr:nvPicPr>
        <xdr:cNvPr id="3" name="Image 2">
          <a:extLst>
            <a:ext uri="{FF2B5EF4-FFF2-40B4-BE49-F238E27FC236}">
              <a16:creationId xmlns:a16="http://schemas.microsoft.com/office/drawing/2014/main" id="{155E15E1-630C-92D4-2FC4-F65A31FC84DE}"/>
            </a:ext>
          </a:extLst>
        </xdr:cNvPr>
        <xdr:cNvPicPr>
          <a:picLocks noChangeAspect="1"/>
        </xdr:cNvPicPr>
      </xdr:nvPicPr>
      <xdr:blipFill>
        <a:blip xmlns:r="http://schemas.openxmlformats.org/officeDocument/2006/relationships" r:embed="rId1"/>
        <a:stretch>
          <a:fillRect/>
        </a:stretch>
      </xdr:blipFill>
      <xdr:spPr>
        <a:xfrm>
          <a:off x="0" y="0"/>
          <a:ext cx="4457733" cy="28194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7F274E75-724E-4C29-A49F-567ABA9E5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43E00943-D7F1-4E9C-A52C-DE4DDF41DA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4001048-88B5-4E20-ADA1-5D0B59D29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8629EBC-483F-49F2-A3D9-638947B374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FEECB349-433D-4018-9393-209385589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360E565E-4FFF-4EB8-8FF8-19A011369B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4C9401E9-8E9E-48B6-A4CF-DE261BEB7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453FC410-8F65-44B9-8826-2A248684F9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514383</xdr:colOff>
      <xdr:row>9</xdr:row>
      <xdr:rowOff>104796</xdr:rowOff>
    </xdr:to>
    <xdr:pic>
      <xdr:nvPicPr>
        <xdr:cNvPr id="2" name="Image 1">
          <a:extLst>
            <a:ext uri="{FF2B5EF4-FFF2-40B4-BE49-F238E27FC236}">
              <a16:creationId xmlns:a16="http://schemas.microsoft.com/office/drawing/2014/main" id="{5D83305A-5FCD-367D-7DF2-F8DB741C729F}"/>
            </a:ext>
          </a:extLst>
        </xdr:cNvPr>
        <xdr:cNvPicPr>
          <a:picLocks noChangeAspect="1"/>
        </xdr:cNvPicPr>
      </xdr:nvPicPr>
      <xdr:blipFill>
        <a:blip xmlns:r="http://schemas.openxmlformats.org/officeDocument/2006/relationships" r:embed="rId1"/>
        <a:stretch>
          <a:fillRect/>
        </a:stretch>
      </xdr:blipFill>
      <xdr:spPr>
        <a:xfrm>
          <a:off x="0" y="0"/>
          <a:ext cx="4457733" cy="28194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514383</xdr:colOff>
      <xdr:row>9</xdr:row>
      <xdr:rowOff>104796</xdr:rowOff>
    </xdr:to>
    <xdr:pic>
      <xdr:nvPicPr>
        <xdr:cNvPr id="3" name="Image 2">
          <a:extLst>
            <a:ext uri="{FF2B5EF4-FFF2-40B4-BE49-F238E27FC236}">
              <a16:creationId xmlns:a16="http://schemas.microsoft.com/office/drawing/2014/main" id="{7F2D85E2-9BD2-8DCC-43D2-6A668B46ADD2}"/>
            </a:ext>
          </a:extLst>
        </xdr:cNvPr>
        <xdr:cNvPicPr>
          <a:picLocks noChangeAspect="1"/>
        </xdr:cNvPicPr>
      </xdr:nvPicPr>
      <xdr:blipFill>
        <a:blip xmlns:r="http://schemas.openxmlformats.org/officeDocument/2006/relationships" r:embed="rId1"/>
        <a:stretch>
          <a:fillRect/>
        </a:stretch>
      </xdr:blipFill>
      <xdr:spPr>
        <a:xfrm>
          <a:off x="0" y="0"/>
          <a:ext cx="4457733" cy="28194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514383</xdr:colOff>
      <xdr:row>9</xdr:row>
      <xdr:rowOff>104796</xdr:rowOff>
    </xdr:to>
    <xdr:pic>
      <xdr:nvPicPr>
        <xdr:cNvPr id="3" name="Image 2">
          <a:extLst>
            <a:ext uri="{FF2B5EF4-FFF2-40B4-BE49-F238E27FC236}">
              <a16:creationId xmlns:a16="http://schemas.microsoft.com/office/drawing/2014/main" id="{03BEA80D-7642-22CD-E539-31B2C2B3F6A4}"/>
            </a:ext>
          </a:extLst>
        </xdr:cNvPr>
        <xdr:cNvPicPr>
          <a:picLocks noChangeAspect="1"/>
        </xdr:cNvPicPr>
      </xdr:nvPicPr>
      <xdr:blipFill>
        <a:blip xmlns:r="http://schemas.openxmlformats.org/officeDocument/2006/relationships" r:embed="rId1"/>
        <a:stretch>
          <a:fillRect/>
        </a:stretch>
      </xdr:blipFill>
      <xdr:spPr>
        <a:xfrm>
          <a:off x="0" y="0"/>
          <a:ext cx="4457733" cy="28194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457232</xdr:colOff>
      <xdr:row>9</xdr:row>
      <xdr:rowOff>47645</xdr:rowOff>
    </xdr:to>
    <xdr:pic>
      <xdr:nvPicPr>
        <xdr:cNvPr id="3" name="Image 2">
          <a:extLst>
            <a:ext uri="{FF2B5EF4-FFF2-40B4-BE49-F238E27FC236}">
              <a16:creationId xmlns:a16="http://schemas.microsoft.com/office/drawing/2014/main" id="{4796F6D4-BC41-A12F-D443-9612712A8081}"/>
            </a:ext>
          </a:extLst>
        </xdr:cNvPr>
        <xdr:cNvPicPr>
          <a:picLocks noChangeAspect="1"/>
        </xdr:cNvPicPr>
      </xdr:nvPicPr>
      <xdr:blipFill>
        <a:blip xmlns:r="http://schemas.openxmlformats.org/officeDocument/2006/relationships" r:embed="rId1"/>
        <a:stretch>
          <a:fillRect/>
        </a:stretch>
      </xdr:blipFill>
      <xdr:spPr>
        <a:xfrm>
          <a:off x="0" y="0"/>
          <a:ext cx="4400582" cy="27622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457232</xdr:colOff>
      <xdr:row>9</xdr:row>
      <xdr:rowOff>47645</xdr:rowOff>
    </xdr:to>
    <xdr:pic>
      <xdr:nvPicPr>
        <xdr:cNvPr id="3" name="Image 2">
          <a:extLst>
            <a:ext uri="{FF2B5EF4-FFF2-40B4-BE49-F238E27FC236}">
              <a16:creationId xmlns:a16="http://schemas.microsoft.com/office/drawing/2014/main" id="{3D8283FF-A5E6-BC65-69AE-05C4D18B0A3D}"/>
            </a:ext>
          </a:extLst>
        </xdr:cNvPr>
        <xdr:cNvPicPr>
          <a:picLocks noChangeAspect="1"/>
        </xdr:cNvPicPr>
      </xdr:nvPicPr>
      <xdr:blipFill>
        <a:blip xmlns:r="http://schemas.openxmlformats.org/officeDocument/2006/relationships" r:embed="rId1"/>
        <a:stretch>
          <a:fillRect/>
        </a:stretch>
      </xdr:blipFill>
      <xdr:spPr>
        <a:xfrm>
          <a:off x="0" y="0"/>
          <a:ext cx="4400582" cy="276227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H26"/>
  <sheetViews>
    <sheetView topLeftCell="A13" workbookViewId="0">
      <selection sqref="A1:H1"/>
    </sheetView>
  </sheetViews>
  <sheetFormatPr baseColWidth="10" defaultColWidth="10.7109375" defaultRowHeight="15" x14ac:dyDescent="0.25"/>
  <sheetData>
    <row r="1" spans="1:8" ht="28.5" x14ac:dyDescent="0.45">
      <c r="A1" s="127" t="s">
        <v>0</v>
      </c>
      <c r="B1" s="128"/>
      <c r="C1" s="128"/>
      <c r="D1" s="128"/>
      <c r="E1" s="128"/>
      <c r="F1" s="128"/>
      <c r="G1" s="128"/>
      <c r="H1" s="129"/>
    </row>
    <row r="2" spans="1:8" ht="28.5" x14ac:dyDescent="0.45">
      <c r="A2" s="130" t="s">
        <v>1</v>
      </c>
      <c r="B2" s="131"/>
      <c r="C2" s="131"/>
      <c r="D2" s="131"/>
      <c r="E2" s="131"/>
      <c r="F2" s="131"/>
      <c r="G2" s="131"/>
      <c r="H2" s="132"/>
    </row>
    <row r="3" spans="1:8" ht="28.5" x14ac:dyDescent="0.45">
      <c r="A3" s="130" t="s">
        <v>2</v>
      </c>
      <c r="B3" s="131"/>
      <c r="C3" s="131"/>
      <c r="D3" s="131"/>
      <c r="E3" s="131"/>
      <c r="F3" s="131"/>
      <c r="G3" s="131"/>
      <c r="H3" s="132"/>
    </row>
    <row r="4" spans="1:8" ht="28.5" x14ac:dyDescent="0.45">
      <c r="A4" s="133" t="s">
        <v>3</v>
      </c>
      <c r="B4" s="134"/>
      <c r="C4" s="134"/>
      <c r="D4" s="134"/>
      <c r="E4" s="134"/>
      <c r="F4" s="134"/>
      <c r="G4" s="134"/>
      <c r="H4" s="135"/>
    </row>
    <row r="5" spans="1:8" x14ac:dyDescent="0.25">
      <c r="H5" s="1"/>
    </row>
    <row r="6" spans="1:8" x14ac:dyDescent="0.25">
      <c r="A6" s="104" t="s">
        <v>4</v>
      </c>
      <c r="H6" s="1"/>
    </row>
    <row r="7" spans="1:8" x14ac:dyDescent="0.25">
      <c r="H7" s="1"/>
    </row>
    <row r="8" spans="1:8" x14ac:dyDescent="0.25">
      <c r="A8" s="2" t="s">
        <v>5</v>
      </c>
      <c r="H8" s="1"/>
    </row>
    <row r="9" spans="1:8" x14ac:dyDescent="0.25">
      <c r="A9" s="3" t="s">
        <v>6</v>
      </c>
      <c r="H9" s="1"/>
    </row>
    <row r="10" spans="1:8" x14ac:dyDescent="0.25">
      <c r="A10" s="3" t="s">
        <v>7</v>
      </c>
      <c r="H10" s="1"/>
    </row>
    <row r="11" spans="1:8" x14ac:dyDescent="0.25">
      <c r="A11" s="3" t="s">
        <v>8</v>
      </c>
      <c r="H11" s="1"/>
    </row>
    <row r="12" spans="1:8" x14ac:dyDescent="0.25">
      <c r="A12" s="3" t="s">
        <v>9</v>
      </c>
      <c r="H12" s="1"/>
    </row>
    <row r="13" spans="1:8" x14ac:dyDescent="0.25">
      <c r="A13" s="3" t="s">
        <v>10</v>
      </c>
      <c r="H13" s="1"/>
    </row>
    <row r="14" spans="1:8" x14ac:dyDescent="0.25">
      <c r="H14" s="1"/>
    </row>
    <row r="15" spans="1:8" x14ac:dyDescent="0.25">
      <c r="A15" s="2" t="s">
        <v>11</v>
      </c>
      <c r="H15" s="1"/>
    </row>
    <row r="16" spans="1:8" x14ac:dyDescent="0.25">
      <c r="A16" s="3" t="s">
        <v>12</v>
      </c>
      <c r="H16" s="1"/>
    </row>
    <row r="17" spans="1:8" x14ac:dyDescent="0.25">
      <c r="A17" s="3" t="s">
        <v>13</v>
      </c>
      <c r="H17" s="1"/>
    </row>
    <row r="18" spans="1:8" x14ac:dyDescent="0.25">
      <c r="A18" s="3" t="s">
        <v>14</v>
      </c>
      <c r="H18" s="1"/>
    </row>
    <row r="19" spans="1:8" x14ac:dyDescent="0.25">
      <c r="A19" s="2"/>
      <c r="H19" s="1"/>
    </row>
    <row r="20" spans="1:8" x14ac:dyDescent="0.25">
      <c r="A20" s="3"/>
      <c r="H20" s="1"/>
    </row>
    <row r="21" spans="1:8" x14ac:dyDescent="0.25">
      <c r="A21" s="3"/>
      <c r="H21" s="1"/>
    </row>
    <row r="22" spans="1:8" x14ac:dyDescent="0.25">
      <c r="A22" s="99"/>
      <c r="H22" s="1"/>
    </row>
    <row r="23" spans="1:8" x14ac:dyDescent="0.25">
      <c r="A23" s="98"/>
      <c r="H23" s="1"/>
    </row>
    <row r="24" spans="1:8" x14ac:dyDescent="0.25">
      <c r="A24" s="99"/>
      <c r="H24" s="1"/>
    </row>
    <row r="25" spans="1:8" ht="15.75" thickBot="1" x14ac:dyDescent="0.3">
      <c r="A25" s="77" t="s">
        <v>15</v>
      </c>
      <c r="B25" s="4"/>
      <c r="C25" s="4"/>
      <c r="D25" s="4"/>
      <c r="E25" s="4"/>
      <c r="F25" s="4"/>
      <c r="G25" s="4"/>
      <c r="H25" s="5"/>
    </row>
    <row r="26" spans="1:8" x14ac:dyDescent="0.25">
      <c r="A26" s="72" t="s">
        <v>16</v>
      </c>
    </row>
  </sheetData>
  <sheetProtection algorithmName="SHA-512" hashValue="fZcpM82kb0dS0Rc302CcRmvrTfzjxrUdNLWuXOhUH52oy9jhsMsfLysiN4cn+70pI2sxZUO6qTvd78m8g1lprg==" saltValue="Vzo0l+XpSWQ1vwYE7RUIXA==" spinCount="100000" sheet="1" objects="1" scenarios="1"/>
  <mergeCells count="4">
    <mergeCell ref="A1:H1"/>
    <mergeCell ref="A2:H2"/>
    <mergeCell ref="A3:H3"/>
    <mergeCell ref="A4:H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rgb="FFFFC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kkroRghfe52Sb0vUGbrXdZKCCNEY/ZVlQdWMl8TCeQ+B2+uHR7ZgiKnWTTbf8Iee2NH1rD80XFomNKCFUMru5w==" saltValue="S+FYLWhNlBADregkfNQOdA=="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tabColor rgb="FFFF0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EKYUsh/9HRJ23+BEz1Poh3op7sXp61h3ZB84TjmzTp0JC0oBeYQM8OMa4prEnKZElAUS25Bo+Vsgx+kX4SAfaQ==" saltValue="OVcnVMAAxTTsYUJEG2pYuw==" spinCount="100000" sheet="1" objects="1" scenario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tabColor rgb="FFFF0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zXMeBPh7D8Trhe1H7stPWK5hWz9Mxm+qKVywFmVUIC8rWjFHEltR2Klmixdf8HCPMxO/BuqKQIf3SF1d2BlUNQ==" saltValue="XwyOCYbXww9lyhgcqYqQFw==" spinCount="100000" sheet="1" objects="1" scenario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tabColor rgb="FFFF0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U3vlhEhlhHx0ikQwnvFzze1zv143CndKdhiO/Z0gTfrr0FZ0YZXP5LjveH+xaaApzB263FGchhl5ymXqgTEPbg==" saltValue="MDSH2MNb41ywH4+zRE002g==" spinCount="100000" sheet="1" objects="1" scenarios="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tabColor rgb="FFFF0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KD5ybDu2gZ3zUpqSFMF9gnE+EWk4B6IDyT/wjv2ZtPEj8gcTPcb0sUIiqg06Ol3AOd0HAnBVqV77NVqYDmWpvQ==" saltValue="qfV42FgtQaLTPyQCAC8rtg==" spinCount="100000" sheet="1" objects="1" scenarios="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tabColor rgb="FF00B0F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26zy6b+VB78fU3ePThCClxn7a2FwDQSAdiCKAd7I1SiEWlGUd1GLR7FZd1xrz2L4uuz6iT+YLSJBzTaD+mepzA==" saltValue="aPusNRWjm4sbA4csqWNpZg==" spinCount="100000" sheet="1" objects="1" scenarios="1"/>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tabColor rgb="FF00B0F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1X8N6tlHSErZSRCoqnc+9HNPrfnVsEVdO5d7+sIDbTHTb26IhOk+WaivQamSdk4T30Z6nvkC1Gz6xB5+6z2rAg==" saltValue="Mh67/6Yymkh4cj2VL0QGKQ==" spinCount="100000" sheet="1" objects="1" scenarios="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tabColor rgb="FF00B0F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XRq0BOdtbr4+9tj7Iq9aUOsEZWdnpRsMptsO9ahuwXGRJwz+m2HGTz8a86dSCq4hs+BpK3xchO92IxprTsfnag==" saltValue="lkSXUuBmDDsRg0uSoXN1mg==" spinCount="100000" sheet="1" objects="1" scenarios="1"/>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tabColor rgb="FF00B0F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YW6gJO9Vs0aqTuhYHCJd/6gPkSAJp63CLaaaDYZbfH7k+WtjaNmX6Yv3618c9djM42gBFyUxDFfQgGVUq1IDgg==" saltValue="FXkbXysbhTDdCeBvwDG9KQ==" spinCount="100000" sheet="1" objects="1" scenarios="1"/>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tabColor rgb="FF00B05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PWQLW9S5GamNfiP9z7MeguQ8bjFX1wL0r4PghwmaJst1/Oszkk3QZfDnySODcO6SY9xuGEQkgtooyIq960qbQg==" saltValue="5krI2wIYoRSB8DY5K0roT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85-D8D3-42B1-B829-24E88C839A78}">
  <sheetPr codeName="Feuil2"/>
  <dimension ref="A1:G46"/>
  <sheetViews>
    <sheetView tabSelected="1" topLeftCell="A2" workbookViewId="0">
      <selection activeCell="A2" sqref="A2:G45"/>
    </sheetView>
  </sheetViews>
  <sheetFormatPr baseColWidth="10" defaultColWidth="10.7109375" defaultRowHeight="15" x14ac:dyDescent="0.25"/>
  <cols>
    <col min="7" max="7" width="11.42578125" customWidth="1"/>
  </cols>
  <sheetData>
    <row r="1" spans="1:7" ht="82.15" customHeight="1" thickBot="1" x14ac:dyDescent="0.3">
      <c r="A1" s="136"/>
      <c r="B1" s="136"/>
      <c r="C1" s="136"/>
      <c r="D1" s="136"/>
      <c r="E1" s="136"/>
      <c r="F1" s="136"/>
      <c r="G1" s="136"/>
    </row>
    <row r="2" spans="1:7" ht="14.25" customHeight="1" x14ac:dyDescent="0.25">
      <c r="A2" s="137" t="s">
        <v>68</v>
      </c>
      <c r="B2" s="138"/>
      <c r="C2" s="138"/>
      <c r="D2" s="138"/>
      <c r="E2" s="138"/>
      <c r="F2" s="138"/>
      <c r="G2" s="139"/>
    </row>
    <row r="3" spans="1:7" x14ac:dyDescent="0.25">
      <c r="A3" s="140"/>
      <c r="B3" s="141"/>
      <c r="C3" s="141"/>
      <c r="D3" s="141"/>
      <c r="E3" s="141"/>
      <c r="F3" s="141"/>
      <c r="G3" s="142"/>
    </row>
    <row r="4" spans="1:7" x14ac:dyDescent="0.25">
      <c r="A4" s="140"/>
      <c r="B4" s="141"/>
      <c r="C4" s="141"/>
      <c r="D4" s="141"/>
      <c r="E4" s="141"/>
      <c r="F4" s="141"/>
      <c r="G4" s="142"/>
    </row>
    <row r="5" spans="1:7" x14ac:dyDescent="0.25">
      <c r="A5" s="140"/>
      <c r="B5" s="141"/>
      <c r="C5" s="141"/>
      <c r="D5" s="141"/>
      <c r="E5" s="141"/>
      <c r="F5" s="141"/>
      <c r="G5" s="142"/>
    </row>
    <row r="6" spans="1:7" x14ac:dyDescent="0.25">
      <c r="A6" s="140"/>
      <c r="B6" s="141"/>
      <c r="C6" s="141"/>
      <c r="D6" s="141"/>
      <c r="E6" s="141"/>
      <c r="F6" s="141"/>
      <c r="G6" s="142"/>
    </row>
    <row r="7" spans="1:7" x14ac:dyDescent="0.25">
      <c r="A7" s="140"/>
      <c r="B7" s="141"/>
      <c r="C7" s="141"/>
      <c r="D7" s="141"/>
      <c r="E7" s="141"/>
      <c r="F7" s="141"/>
      <c r="G7" s="142"/>
    </row>
    <row r="8" spans="1:7" x14ac:dyDescent="0.25">
      <c r="A8" s="140"/>
      <c r="B8" s="141"/>
      <c r="C8" s="141"/>
      <c r="D8" s="141"/>
      <c r="E8" s="141"/>
      <c r="F8" s="141"/>
      <c r="G8" s="142"/>
    </row>
    <row r="9" spans="1:7" x14ac:dyDescent="0.25">
      <c r="A9" s="140"/>
      <c r="B9" s="141"/>
      <c r="C9" s="141"/>
      <c r="D9" s="141"/>
      <c r="E9" s="141"/>
      <c r="F9" s="141"/>
      <c r="G9" s="142"/>
    </row>
    <row r="10" spans="1:7" x14ac:dyDescent="0.25">
      <c r="A10" s="140"/>
      <c r="B10" s="141"/>
      <c r="C10" s="141"/>
      <c r="D10" s="141"/>
      <c r="E10" s="141"/>
      <c r="F10" s="141"/>
      <c r="G10" s="142"/>
    </row>
    <row r="11" spans="1:7" x14ac:dyDescent="0.25">
      <c r="A11" s="140"/>
      <c r="B11" s="141"/>
      <c r="C11" s="141"/>
      <c r="D11" s="141"/>
      <c r="E11" s="141"/>
      <c r="F11" s="141"/>
      <c r="G11" s="142"/>
    </row>
    <row r="12" spans="1:7" x14ac:dyDescent="0.25">
      <c r="A12" s="140"/>
      <c r="B12" s="141"/>
      <c r="C12" s="141"/>
      <c r="D12" s="141"/>
      <c r="E12" s="141"/>
      <c r="F12" s="141"/>
      <c r="G12" s="142"/>
    </row>
    <row r="13" spans="1:7" x14ac:dyDescent="0.25">
      <c r="A13" s="140"/>
      <c r="B13" s="141"/>
      <c r="C13" s="141"/>
      <c r="D13" s="141"/>
      <c r="E13" s="141"/>
      <c r="F13" s="141"/>
      <c r="G13" s="142"/>
    </row>
    <row r="14" spans="1:7" x14ac:dyDescent="0.25">
      <c r="A14" s="140"/>
      <c r="B14" s="141"/>
      <c r="C14" s="141"/>
      <c r="D14" s="141"/>
      <c r="E14" s="141"/>
      <c r="F14" s="141"/>
      <c r="G14" s="142"/>
    </row>
    <row r="15" spans="1:7" x14ac:dyDescent="0.25">
      <c r="A15" s="140"/>
      <c r="B15" s="141"/>
      <c r="C15" s="141"/>
      <c r="D15" s="141"/>
      <c r="E15" s="141"/>
      <c r="F15" s="141"/>
      <c r="G15" s="142"/>
    </row>
    <row r="16" spans="1:7" x14ac:dyDescent="0.25">
      <c r="A16" s="140"/>
      <c r="B16" s="141"/>
      <c r="C16" s="141"/>
      <c r="D16" s="141"/>
      <c r="E16" s="141"/>
      <c r="F16" s="141"/>
      <c r="G16" s="142"/>
    </row>
    <row r="17" spans="1:7" x14ac:dyDescent="0.25">
      <c r="A17" s="140"/>
      <c r="B17" s="141"/>
      <c r="C17" s="141"/>
      <c r="D17" s="141"/>
      <c r="E17" s="141"/>
      <c r="F17" s="141"/>
      <c r="G17" s="142"/>
    </row>
    <row r="18" spans="1:7" x14ac:dyDescent="0.25">
      <c r="A18" s="140"/>
      <c r="B18" s="141"/>
      <c r="C18" s="141"/>
      <c r="D18" s="141"/>
      <c r="E18" s="141"/>
      <c r="F18" s="141"/>
      <c r="G18" s="142"/>
    </row>
    <row r="19" spans="1:7" x14ac:dyDescent="0.25">
      <c r="A19" s="140"/>
      <c r="B19" s="141"/>
      <c r="C19" s="141"/>
      <c r="D19" s="141"/>
      <c r="E19" s="141"/>
      <c r="F19" s="141"/>
      <c r="G19" s="142"/>
    </row>
    <row r="20" spans="1:7" x14ac:dyDescent="0.25">
      <c r="A20" s="140"/>
      <c r="B20" s="141"/>
      <c r="C20" s="141"/>
      <c r="D20" s="141"/>
      <c r="E20" s="141"/>
      <c r="F20" s="141"/>
      <c r="G20" s="142"/>
    </row>
    <row r="21" spans="1:7" x14ac:dyDescent="0.25">
      <c r="A21" s="140"/>
      <c r="B21" s="141"/>
      <c r="C21" s="141"/>
      <c r="D21" s="141"/>
      <c r="E21" s="141"/>
      <c r="F21" s="141"/>
      <c r="G21" s="142"/>
    </row>
    <row r="22" spans="1:7" x14ac:dyDescent="0.25">
      <c r="A22" s="140"/>
      <c r="B22" s="141"/>
      <c r="C22" s="141"/>
      <c r="D22" s="141"/>
      <c r="E22" s="141"/>
      <c r="F22" s="141"/>
      <c r="G22" s="142"/>
    </row>
    <row r="23" spans="1:7" x14ac:dyDescent="0.25">
      <c r="A23" s="140"/>
      <c r="B23" s="141"/>
      <c r="C23" s="141"/>
      <c r="D23" s="141"/>
      <c r="E23" s="141"/>
      <c r="F23" s="141"/>
      <c r="G23" s="142"/>
    </row>
    <row r="24" spans="1:7" x14ac:dyDescent="0.25">
      <c r="A24" s="140"/>
      <c r="B24" s="141"/>
      <c r="C24" s="141"/>
      <c r="D24" s="141"/>
      <c r="E24" s="141"/>
      <c r="F24" s="141"/>
      <c r="G24" s="142"/>
    </row>
    <row r="25" spans="1:7" x14ac:dyDescent="0.25">
      <c r="A25" s="140"/>
      <c r="B25" s="141"/>
      <c r="C25" s="141"/>
      <c r="D25" s="141"/>
      <c r="E25" s="141"/>
      <c r="F25" s="141"/>
      <c r="G25" s="142"/>
    </row>
    <row r="26" spans="1:7" x14ac:dyDescent="0.25">
      <c r="A26" s="140"/>
      <c r="B26" s="141"/>
      <c r="C26" s="141"/>
      <c r="D26" s="141"/>
      <c r="E26" s="141"/>
      <c r="F26" s="141"/>
      <c r="G26" s="142"/>
    </row>
    <row r="27" spans="1:7" x14ac:dyDescent="0.25">
      <c r="A27" s="140"/>
      <c r="B27" s="141"/>
      <c r="C27" s="141"/>
      <c r="D27" s="141"/>
      <c r="E27" s="141"/>
      <c r="F27" s="141"/>
      <c r="G27" s="142"/>
    </row>
    <row r="28" spans="1:7" x14ac:dyDescent="0.25">
      <c r="A28" s="140"/>
      <c r="B28" s="141"/>
      <c r="C28" s="141"/>
      <c r="D28" s="141"/>
      <c r="E28" s="141"/>
      <c r="F28" s="141"/>
      <c r="G28" s="142"/>
    </row>
    <row r="29" spans="1:7" x14ac:dyDescent="0.25">
      <c r="A29" s="140"/>
      <c r="B29" s="141"/>
      <c r="C29" s="141"/>
      <c r="D29" s="141"/>
      <c r="E29" s="141"/>
      <c r="F29" s="141"/>
      <c r="G29" s="142"/>
    </row>
    <row r="30" spans="1:7" x14ac:dyDescent="0.25">
      <c r="A30" s="140"/>
      <c r="B30" s="141"/>
      <c r="C30" s="141"/>
      <c r="D30" s="141"/>
      <c r="E30" s="141"/>
      <c r="F30" s="141"/>
      <c r="G30" s="142"/>
    </row>
    <row r="31" spans="1:7" x14ac:dyDescent="0.25">
      <c r="A31" s="140"/>
      <c r="B31" s="141"/>
      <c r="C31" s="141"/>
      <c r="D31" s="141"/>
      <c r="E31" s="141"/>
      <c r="F31" s="141"/>
      <c r="G31" s="142"/>
    </row>
    <row r="32" spans="1:7" x14ac:dyDescent="0.25">
      <c r="A32" s="140"/>
      <c r="B32" s="141"/>
      <c r="C32" s="141"/>
      <c r="D32" s="141"/>
      <c r="E32" s="141"/>
      <c r="F32" s="141"/>
      <c r="G32" s="142"/>
    </row>
    <row r="33" spans="1:7" x14ac:dyDescent="0.25">
      <c r="A33" s="140"/>
      <c r="B33" s="141"/>
      <c r="C33" s="141"/>
      <c r="D33" s="141"/>
      <c r="E33" s="141"/>
      <c r="F33" s="141"/>
      <c r="G33" s="142"/>
    </row>
    <row r="34" spans="1:7" x14ac:dyDescent="0.25">
      <c r="A34" s="140"/>
      <c r="B34" s="141"/>
      <c r="C34" s="141"/>
      <c r="D34" s="141"/>
      <c r="E34" s="141"/>
      <c r="F34" s="141"/>
      <c r="G34" s="142"/>
    </row>
    <row r="35" spans="1:7" x14ac:dyDescent="0.25">
      <c r="A35" s="140"/>
      <c r="B35" s="141"/>
      <c r="C35" s="141"/>
      <c r="D35" s="141"/>
      <c r="E35" s="141"/>
      <c r="F35" s="141"/>
      <c r="G35" s="142"/>
    </row>
    <row r="36" spans="1:7" x14ac:dyDescent="0.25">
      <c r="A36" s="140"/>
      <c r="B36" s="141"/>
      <c r="C36" s="141"/>
      <c r="D36" s="141"/>
      <c r="E36" s="141"/>
      <c r="F36" s="141"/>
      <c r="G36" s="142"/>
    </row>
    <row r="37" spans="1:7" x14ac:dyDescent="0.25">
      <c r="A37" s="140"/>
      <c r="B37" s="141"/>
      <c r="C37" s="141"/>
      <c r="D37" s="141"/>
      <c r="E37" s="141"/>
      <c r="F37" s="141"/>
      <c r="G37" s="142"/>
    </row>
    <row r="38" spans="1:7" x14ac:dyDescent="0.25">
      <c r="A38" s="140"/>
      <c r="B38" s="141"/>
      <c r="C38" s="141"/>
      <c r="D38" s="141"/>
      <c r="E38" s="141"/>
      <c r="F38" s="141"/>
      <c r="G38" s="142"/>
    </row>
    <row r="39" spans="1:7" x14ac:dyDescent="0.25">
      <c r="A39" s="140"/>
      <c r="B39" s="141"/>
      <c r="C39" s="141"/>
      <c r="D39" s="141"/>
      <c r="E39" s="141"/>
      <c r="F39" s="141"/>
      <c r="G39" s="142"/>
    </row>
    <row r="40" spans="1:7" x14ac:dyDescent="0.25">
      <c r="A40" s="140"/>
      <c r="B40" s="141"/>
      <c r="C40" s="141"/>
      <c r="D40" s="141"/>
      <c r="E40" s="141"/>
      <c r="F40" s="141"/>
      <c r="G40" s="142"/>
    </row>
    <row r="41" spans="1:7" x14ac:dyDescent="0.25">
      <c r="A41" s="140"/>
      <c r="B41" s="141"/>
      <c r="C41" s="141"/>
      <c r="D41" s="141"/>
      <c r="E41" s="141"/>
      <c r="F41" s="141"/>
      <c r="G41" s="142"/>
    </row>
    <row r="42" spans="1:7" x14ac:dyDescent="0.25">
      <c r="A42" s="140"/>
      <c r="B42" s="141"/>
      <c r="C42" s="141"/>
      <c r="D42" s="141"/>
      <c r="E42" s="141"/>
      <c r="F42" s="141"/>
      <c r="G42" s="142"/>
    </row>
    <row r="43" spans="1:7" x14ac:dyDescent="0.25">
      <c r="A43" s="140"/>
      <c r="B43" s="141"/>
      <c r="C43" s="141"/>
      <c r="D43" s="141"/>
      <c r="E43" s="141"/>
      <c r="F43" s="141"/>
      <c r="G43" s="142"/>
    </row>
    <row r="44" spans="1:7" x14ac:dyDescent="0.25">
      <c r="A44" s="140"/>
      <c r="B44" s="141"/>
      <c r="C44" s="141"/>
      <c r="D44" s="141"/>
      <c r="E44" s="141"/>
      <c r="F44" s="141"/>
      <c r="G44" s="142"/>
    </row>
    <row r="45" spans="1:7" ht="15.75" thickBot="1" x14ac:dyDescent="0.3">
      <c r="A45" s="143"/>
      <c r="B45" s="144"/>
      <c r="C45" s="144"/>
      <c r="D45" s="144"/>
      <c r="E45" s="144"/>
      <c r="F45" s="144"/>
      <c r="G45" s="145"/>
    </row>
    <row r="46" spans="1:7" x14ac:dyDescent="0.25">
      <c r="A46" s="146" t="s">
        <v>16</v>
      </c>
      <c r="B46" s="147"/>
      <c r="C46" s="147"/>
      <c r="D46" s="147"/>
      <c r="E46" s="147"/>
      <c r="F46" s="147"/>
      <c r="G46" s="147"/>
    </row>
  </sheetData>
  <sheetProtection algorithmName="SHA-512" hashValue="a0rb0coPcFrObopatnuKwyWyQaz5KX+Kntdvl7578u6t2nzyUmg51uPjZxJhvbdHi7t7giL5a6EeSL1Rgafmmg==" saltValue="v3s4Si9hlAOVxsHK4EQ/DA==" spinCount="100000" sheet="1" objects="1" scenarios="1"/>
  <mergeCells count="3">
    <mergeCell ref="A1:G1"/>
    <mergeCell ref="A2:G45"/>
    <mergeCell ref="A46:G46"/>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tabColor rgb="FF00B05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cN3flqRrblJ+roxo7MeomZWcKyuRzK1RS8YxWcbagF0cGbDZDuupfsg4/k4R8Ld8QqxG8IW9CtprH4f6sobe0g==" saltValue="BrSznr9SLV3oexpDQqDo1w==" spinCount="100000" sheet="1" objects="1" scenarios="1"/>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tabColor rgb="FF00B05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zZ/Cc6tu5IgmaTzzNjr0h7a2i9IlbM887+sT9EbrCdzBsCiahv+raGgxe5jsMR//aC8rwbrtr+w58yCIylXnLQ==" saltValue="DlJQzrWjgKbAFzNTnSx8IQ==" spinCount="100000" sheet="1" objects="1" scenarios="1"/>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2">
    <tabColor rgb="FF00B05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2sZK3hiYuBX7T3SGbx3jd4nwSvX/qZV9t//u7NvjfFELNI6H+truL7cbju5AidZGwQbIjWCBJamWjXWquK+mA==" saltValue="RQxSRBK4aueEGjn3itHrjA==" spinCount="100000" sheet="1" objects="1" scenarios="1"/>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3">
    <tabColor rgb="FF00B05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vP8eRc7vyNRvAF9vN/XSuteswJ9EUzoNpEPJtJ+WEfb8CJFZ4jDMrxn7uWMBJpM7ltjgPazL18hZXmeF8YiOrA==" saltValue="fSpaGmwKiSsxJvz2qSC6VA==" spinCount="100000" sheet="1" objects="1" scenarios="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4"/>
  <dimension ref="A1:J52"/>
  <sheetViews>
    <sheetView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9" t="s">
        <v>37</v>
      </c>
      <c r="B1" s="190"/>
      <c r="C1" s="190"/>
      <c r="D1" s="190"/>
      <c r="E1" s="190"/>
      <c r="F1" s="190"/>
      <c r="G1" s="190"/>
      <c r="H1" s="190"/>
      <c r="I1" s="190"/>
      <c r="J1" s="191"/>
    </row>
    <row r="2" spans="1:10" ht="15.75" thickBot="1" x14ac:dyDescent="0.3">
      <c r="A2" s="6" t="s">
        <v>38</v>
      </c>
      <c r="B2" s="192" t="str">
        <f>IF(ISBLANK(Résultats!A8),"",Résultats!A8)</f>
        <v/>
      </c>
      <c r="C2" s="196"/>
      <c r="D2" s="196"/>
      <c r="E2" s="196"/>
      <c r="F2" s="193"/>
      <c r="G2" s="7" t="s">
        <v>39</v>
      </c>
      <c r="H2" s="7"/>
      <c r="I2" s="192" t="str">
        <f>IF(ISBLANK(Résultats!D8),"",Résultats!D8)</f>
        <v/>
      </c>
      <c r="J2" s="193"/>
    </row>
    <row r="3" spans="1:10" ht="15.75" thickBot="1" x14ac:dyDescent="0.3">
      <c r="A3" s="6" t="s">
        <v>40</v>
      </c>
      <c r="B3" s="7"/>
      <c r="C3" s="192" t="str">
        <f>IF(ISBLANK(Résultats!G8),"",Résultats!G8)</f>
        <v/>
      </c>
      <c r="D3" s="196"/>
      <c r="E3" s="196"/>
      <c r="F3" s="193"/>
      <c r="G3" s="197" t="s">
        <v>41</v>
      </c>
      <c r="H3" s="198"/>
      <c r="I3" s="194" t="str">
        <f>IF(ISBLANK(Résultats!F8),"","moins de 21ans")</f>
        <v/>
      </c>
      <c r="J3" s="195"/>
    </row>
    <row r="4" spans="1:10" ht="15.75" thickBot="1" x14ac:dyDescent="0.3">
      <c r="A4" s="6" t="s">
        <v>18</v>
      </c>
      <c r="B4" s="7"/>
      <c r="C4" s="192" t="str">
        <f>IF(ISBLANK(Résultats!C2),"",(Résultats!C2))</f>
        <v/>
      </c>
      <c r="D4" s="196"/>
      <c r="E4" s="196"/>
      <c r="F4" s="193"/>
      <c r="G4" s="7" t="s">
        <v>19</v>
      </c>
      <c r="H4" s="7"/>
      <c r="I4" s="194" t="str">
        <f>IF(ISBLANK(Résultats!J2),"",Résultats!J2)</f>
        <v/>
      </c>
      <c r="J4" s="195"/>
    </row>
    <row r="5" spans="1:10" x14ac:dyDescent="0.25">
      <c r="A5" s="6" t="s">
        <v>42</v>
      </c>
      <c r="B5" s="7"/>
      <c r="C5" s="7"/>
      <c r="D5" s="7"/>
      <c r="E5" s="7"/>
      <c r="F5" s="7"/>
      <c r="G5" s="7"/>
      <c r="H5" s="7"/>
      <c r="I5" s="46"/>
      <c r="J5" s="8"/>
    </row>
    <row r="6" spans="1:10" x14ac:dyDescent="0.25">
      <c r="A6" s="6" t="s">
        <v>43</v>
      </c>
      <c r="B6" s="7"/>
      <c r="C6" s="7"/>
      <c r="D6" s="7"/>
      <c r="E6" s="7"/>
      <c r="F6" s="7"/>
      <c r="G6" s="7"/>
      <c r="H6" s="7"/>
      <c r="I6" s="7"/>
      <c r="J6" s="8"/>
    </row>
    <row r="7" spans="1:10" x14ac:dyDescent="0.25">
      <c r="A7" s="6" t="s">
        <v>44</v>
      </c>
      <c r="B7" s="7"/>
      <c r="C7" s="7"/>
      <c r="D7" s="7"/>
      <c r="E7" s="7"/>
      <c r="F7" s="7"/>
      <c r="G7" s="7"/>
      <c r="H7" s="7"/>
      <c r="I7" s="7"/>
      <c r="J7" s="8"/>
    </row>
    <row r="8" spans="1:10" x14ac:dyDescent="0.25">
      <c r="A8" s="6" t="s">
        <v>45</v>
      </c>
      <c r="B8" s="7"/>
      <c r="C8" s="7"/>
      <c r="D8" s="7"/>
      <c r="E8" s="7"/>
      <c r="F8" s="7"/>
      <c r="G8" s="7"/>
      <c r="H8" s="7"/>
      <c r="I8" s="7"/>
      <c r="J8" s="8"/>
    </row>
    <row r="9" spans="1:10" x14ac:dyDescent="0.25">
      <c r="A9" s="6"/>
      <c r="B9" s="7"/>
      <c r="C9" s="7"/>
      <c r="D9" s="7"/>
      <c r="E9" s="7"/>
      <c r="F9" s="7"/>
      <c r="G9" s="7"/>
      <c r="H9" s="7"/>
      <c r="I9" s="7"/>
      <c r="J9" s="8"/>
    </row>
    <row r="10" spans="1:10" ht="75" x14ac:dyDescent="0.25">
      <c r="A10" s="7"/>
      <c r="B10" s="100" t="s">
        <v>46</v>
      </c>
      <c r="C10" s="9" t="s">
        <v>31</v>
      </c>
      <c r="D10" s="9" t="s">
        <v>32</v>
      </c>
      <c r="E10" s="9" t="s">
        <v>33</v>
      </c>
      <c r="F10" s="10" t="s">
        <v>34</v>
      </c>
      <c r="G10" s="78"/>
      <c r="H10" s="79"/>
      <c r="I10" s="7"/>
      <c r="J10" s="8"/>
    </row>
    <row r="11" spans="1:10" x14ac:dyDescent="0.25">
      <c r="A11" s="7"/>
      <c r="B11" s="11" t="s">
        <v>47</v>
      </c>
      <c r="C11" s="12">
        <f>'ExerciceA Bille1'!H2</f>
        <v>0</v>
      </c>
      <c r="D11" s="12">
        <f>'ExerciceA Bille1'!I2</f>
        <v>0</v>
      </c>
      <c r="E11" s="12">
        <f>'ExerciceA Bille1'!J2</f>
        <v>0</v>
      </c>
      <c r="F11" s="12">
        <f>'ExerciceA Bille1'!K2</f>
        <v>0</v>
      </c>
      <c r="G11" s="56"/>
      <c r="H11" s="80"/>
      <c r="I11" s="7"/>
      <c r="J11" s="8"/>
    </row>
    <row r="12" spans="1:10" x14ac:dyDescent="0.25">
      <c r="A12" s="7"/>
      <c r="B12" s="11" t="s">
        <v>48</v>
      </c>
      <c r="C12" s="12">
        <f>'ExerciceA Bille2'!H$2</f>
        <v>0</v>
      </c>
      <c r="D12" s="12">
        <f>'ExerciceA Bille2'!I$2</f>
        <v>0</v>
      </c>
      <c r="E12" s="12">
        <f>'ExerciceA Bille2'!J$2</f>
        <v>0</v>
      </c>
      <c r="F12" s="12">
        <f>'ExerciceA Bille2'!K$2</f>
        <v>0</v>
      </c>
      <c r="G12" s="56"/>
      <c r="H12" s="80"/>
      <c r="I12" s="7"/>
      <c r="J12" s="8"/>
    </row>
    <row r="13" spans="1:10" x14ac:dyDescent="0.25">
      <c r="A13" s="7"/>
      <c r="B13" s="11" t="s">
        <v>49</v>
      </c>
      <c r="C13" s="12">
        <f>'ExerciceA Bille3'!H$2</f>
        <v>0</v>
      </c>
      <c r="D13" s="12">
        <f>'ExerciceA Bille3'!I$2</f>
        <v>0</v>
      </c>
      <c r="E13" s="12">
        <f>'ExerciceA Bille3'!J$2</f>
        <v>0</v>
      </c>
      <c r="F13" s="12">
        <f>'ExerciceA Bille3'!K$2</f>
        <v>0</v>
      </c>
      <c r="G13" s="56"/>
      <c r="H13" s="80"/>
      <c r="I13" s="7"/>
      <c r="J13" s="8"/>
    </row>
    <row r="14" spans="1:10" x14ac:dyDescent="0.25">
      <c r="A14" s="7"/>
      <c r="B14" s="11" t="s">
        <v>50</v>
      </c>
      <c r="C14" s="12">
        <f>'ExerciceA Bille4'!H$2</f>
        <v>0</v>
      </c>
      <c r="D14" s="12">
        <f>'ExerciceA Bille4'!I$2</f>
        <v>0</v>
      </c>
      <c r="E14" s="12">
        <f>'ExerciceA Bille4'!J$2</f>
        <v>0</v>
      </c>
      <c r="F14" s="12">
        <f>'ExerciceA Bille4'!K$2</f>
        <v>0</v>
      </c>
      <c r="G14" s="56"/>
      <c r="H14" s="80"/>
      <c r="I14" s="7"/>
      <c r="J14" s="8"/>
    </row>
    <row r="15" spans="1:10" x14ac:dyDescent="0.25">
      <c r="A15" s="7"/>
      <c r="B15" s="11" t="s">
        <v>51</v>
      </c>
      <c r="C15" s="12">
        <f>'ExerciceB Bille1'!H$2</f>
        <v>0</v>
      </c>
      <c r="D15" s="12">
        <f>'ExerciceB Bille1'!I$2</f>
        <v>0</v>
      </c>
      <c r="E15" s="12">
        <f>'ExerciceB Bille1'!J$2</f>
        <v>0</v>
      </c>
      <c r="F15" s="12">
        <f>'ExerciceB Bille1'!K$2</f>
        <v>0</v>
      </c>
      <c r="G15" s="56"/>
      <c r="H15" s="80"/>
      <c r="I15" s="7"/>
      <c r="J15" s="8"/>
    </row>
    <row r="16" spans="1:10" x14ac:dyDescent="0.25">
      <c r="A16" s="7"/>
      <c r="B16" s="11" t="s">
        <v>52</v>
      </c>
      <c r="C16" s="12">
        <f>'ExerciceB Bille2'!H$2</f>
        <v>0</v>
      </c>
      <c r="D16" s="12">
        <f>'ExerciceB Bille2'!I$2</f>
        <v>0</v>
      </c>
      <c r="E16" s="12">
        <f>'ExerciceB Bille2'!J$2</f>
        <v>0</v>
      </c>
      <c r="F16" s="12">
        <f>'ExerciceB Bille2'!K$2</f>
        <v>0</v>
      </c>
      <c r="G16" s="56"/>
      <c r="H16" s="80"/>
      <c r="I16" s="7"/>
      <c r="J16" s="8"/>
    </row>
    <row r="17" spans="1:10" x14ac:dyDescent="0.25">
      <c r="A17" s="7"/>
      <c r="B17" s="11" t="s">
        <v>53</v>
      </c>
      <c r="C17" s="12">
        <f>'ExerciceB Bille3'!H$2</f>
        <v>0</v>
      </c>
      <c r="D17" s="12">
        <f>'ExerciceB Bille3'!I$2</f>
        <v>0</v>
      </c>
      <c r="E17" s="12">
        <f>'ExerciceB Bille3'!J$2</f>
        <v>0</v>
      </c>
      <c r="F17" s="12">
        <f>'ExerciceB Bille3'!K$2</f>
        <v>0</v>
      </c>
      <c r="G17" s="56"/>
      <c r="H17" s="80"/>
      <c r="I17" s="7"/>
      <c r="J17" s="8"/>
    </row>
    <row r="18" spans="1:10" x14ac:dyDescent="0.25">
      <c r="A18" s="7"/>
      <c r="B18" s="11" t="s">
        <v>54</v>
      </c>
      <c r="C18" s="12">
        <f>'ExerciceC Bille1'!H$2</f>
        <v>0</v>
      </c>
      <c r="D18" s="12">
        <f>'ExerciceC Bille1'!I$2</f>
        <v>0</v>
      </c>
      <c r="E18" s="12">
        <f>'ExerciceC Bille1'!J$2</f>
        <v>0</v>
      </c>
      <c r="F18" s="12">
        <f>'ExerciceC Bille1'!K$2</f>
        <v>0</v>
      </c>
      <c r="G18" s="56"/>
      <c r="H18" s="80"/>
      <c r="I18" s="7"/>
      <c r="J18" s="8"/>
    </row>
    <row r="19" spans="1:10" x14ac:dyDescent="0.25">
      <c r="A19" s="7"/>
      <c r="B19" s="11" t="s">
        <v>55</v>
      </c>
      <c r="C19" s="12">
        <f>'ExerciceC Bille2'!H$2</f>
        <v>0</v>
      </c>
      <c r="D19" s="12">
        <f>'ExerciceC Bille2'!I$2</f>
        <v>0</v>
      </c>
      <c r="E19" s="12">
        <f>'ExerciceC Bille2'!J$2</f>
        <v>0</v>
      </c>
      <c r="F19" s="12">
        <f>'ExerciceC Bille2'!K$2</f>
        <v>0</v>
      </c>
      <c r="G19" s="56"/>
      <c r="H19" s="80"/>
      <c r="I19" s="7"/>
      <c r="J19" s="8"/>
    </row>
    <row r="20" spans="1:10" x14ac:dyDescent="0.25">
      <c r="A20" s="7"/>
      <c r="B20" s="11" t="s">
        <v>56</v>
      </c>
      <c r="C20" s="12">
        <f>'ExerciceC Bille3'!H$2</f>
        <v>0</v>
      </c>
      <c r="D20" s="12">
        <f>'ExerciceC Bille3'!I$2</f>
        <v>0</v>
      </c>
      <c r="E20" s="12">
        <f>'ExerciceC Bille3'!J$2</f>
        <v>0</v>
      </c>
      <c r="F20" s="12">
        <f>'ExerciceC Bille3'!K$2</f>
        <v>0</v>
      </c>
      <c r="G20" s="56"/>
      <c r="H20" s="80"/>
      <c r="I20" s="7"/>
      <c r="J20" s="8"/>
    </row>
    <row r="21" spans="1:10" x14ac:dyDescent="0.25">
      <c r="A21" s="7"/>
      <c r="B21" s="11" t="s">
        <v>57</v>
      </c>
      <c r="C21" s="12">
        <f>'ExerciceC Bille4'!H$2</f>
        <v>0</v>
      </c>
      <c r="D21" s="12">
        <f>'ExerciceC Bille4'!I$2</f>
        <v>0</v>
      </c>
      <c r="E21" s="12">
        <f>'ExerciceC Bille4'!J$2</f>
        <v>0</v>
      </c>
      <c r="F21" s="12">
        <f>'ExerciceC Bille4'!K$2</f>
        <v>0</v>
      </c>
      <c r="G21" s="56"/>
      <c r="H21" s="80"/>
      <c r="I21" s="7"/>
      <c r="J21" s="8"/>
    </row>
    <row r="22" spans="1:10" x14ac:dyDescent="0.25">
      <c r="A22" s="7"/>
      <c r="B22" s="11" t="s">
        <v>58</v>
      </c>
      <c r="C22" s="12">
        <f>'ExerciceD Bille1'!H$2</f>
        <v>0</v>
      </c>
      <c r="D22" s="12">
        <f>'ExerciceD Bille1'!I$2</f>
        <v>0</v>
      </c>
      <c r="E22" s="12">
        <f>'ExerciceD Bille1'!J$2</f>
        <v>0</v>
      </c>
      <c r="F22" s="12">
        <f>'ExerciceD Bille1'!K$2</f>
        <v>0</v>
      </c>
      <c r="G22" s="56"/>
      <c r="H22" s="80"/>
      <c r="I22" s="7"/>
      <c r="J22" s="8"/>
    </row>
    <row r="23" spans="1:10" x14ac:dyDescent="0.25">
      <c r="A23" s="7"/>
      <c r="B23" s="11" t="s">
        <v>59</v>
      </c>
      <c r="C23" s="12">
        <f>'ExerciceD Bille2'!H$2</f>
        <v>0</v>
      </c>
      <c r="D23" s="12">
        <f>'ExerciceD Bille2'!I$2</f>
        <v>0</v>
      </c>
      <c r="E23" s="12">
        <f>'ExerciceD Bille2'!J$2</f>
        <v>0</v>
      </c>
      <c r="F23" s="12">
        <f>'ExerciceD Bille2'!K$2</f>
        <v>0</v>
      </c>
      <c r="G23" s="56"/>
      <c r="H23" s="80"/>
      <c r="I23" s="7"/>
      <c r="J23" s="8"/>
    </row>
    <row r="24" spans="1:10" x14ac:dyDescent="0.25">
      <c r="A24" s="7"/>
      <c r="B24" s="11" t="s">
        <v>60</v>
      </c>
      <c r="C24" s="12">
        <f>'ExerciceD Bille3'!H$2</f>
        <v>0</v>
      </c>
      <c r="D24" s="12">
        <f>'ExerciceD Bille3'!I$2</f>
        <v>0</v>
      </c>
      <c r="E24" s="12">
        <f>'ExerciceD Bille3'!J$2</f>
        <v>0</v>
      </c>
      <c r="F24" s="12">
        <f>'ExerciceD Bille3'!K$2</f>
        <v>0</v>
      </c>
      <c r="G24" s="56"/>
      <c r="H24" s="80"/>
      <c r="I24" s="7"/>
      <c r="J24" s="8"/>
    </row>
    <row r="25" spans="1:10" x14ac:dyDescent="0.25">
      <c r="A25" s="7"/>
      <c r="B25" s="11" t="s">
        <v>61</v>
      </c>
      <c r="C25" s="12">
        <f>'ExerciceD Bille4'!H$2</f>
        <v>0</v>
      </c>
      <c r="D25" s="12">
        <f>'ExerciceD Bille4'!I$2</f>
        <v>0</v>
      </c>
      <c r="E25" s="12">
        <f>'ExerciceD Bille4'!J$2</f>
        <v>0</v>
      </c>
      <c r="F25" s="12">
        <f>'ExerciceD Bille4'!K$2</f>
        <v>0</v>
      </c>
      <c r="G25" s="56"/>
      <c r="H25" s="80"/>
      <c r="I25" s="7"/>
      <c r="J25" s="8"/>
    </row>
    <row r="26" spans="1:10" x14ac:dyDescent="0.25">
      <c r="A26" s="7"/>
      <c r="B26" s="11" t="s">
        <v>62</v>
      </c>
      <c r="C26" s="12">
        <f>'ExerciceE Bille1'!H$2</f>
        <v>0</v>
      </c>
      <c r="D26" s="12">
        <f>'ExerciceE Bille1'!I$2</f>
        <v>0</v>
      </c>
      <c r="E26" s="12">
        <f>'ExerciceE Bille1'!J$2</f>
        <v>0</v>
      </c>
      <c r="F26" s="12">
        <f>'ExerciceE Bille1'!K$2</f>
        <v>0</v>
      </c>
      <c r="G26" s="56"/>
      <c r="H26" s="80"/>
      <c r="I26" s="7"/>
      <c r="J26" s="8"/>
    </row>
    <row r="27" spans="1:10" x14ac:dyDescent="0.25">
      <c r="A27" s="7"/>
      <c r="B27" s="11" t="s">
        <v>63</v>
      </c>
      <c r="C27" s="12">
        <f>'ExerciceE Bille2'!H$2</f>
        <v>0</v>
      </c>
      <c r="D27" s="12">
        <f>'ExerciceE Bille2'!I$2</f>
        <v>0</v>
      </c>
      <c r="E27" s="12">
        <f>'ExerciceE Bille2'!J$2</f>
        <v>0</v>
      </c>
      <c r="F27" s="12">
        <f>'ExerciceE Bille2'!K$2</f>
        <v>0</v>
      </c>
      <c r="G27" s="56"/>
      <c r="H27" s="80"/>
      <c r="I27" s="7"/>
      <c r="J27" s="8"/>
    </row>
    <row r="28" spans="1:10" x14ac:dyDescent="0.25">
      <c r="A28" s="7"/>
      <c r="B28" s="11" t="s">
        <v>64</v>
      </c>
      <c r="C28" s="12">
        <f>'ExerciceE Bille3'!H$2</f>
        <v>0</v>
      </c>
      <c r="D28" s="12">
        <f>'ExerciceE Bille3'!I$2</f>
        <v>0</v>
      </c>
      <c r="E28" s="12">
        <f>'ExerciceE Bille3'!J$2</f>
        <v>0</v>
      </c>
      <c r="F28" s="12">
        <f>'ExerciceE Bille3'!K$2</f>
        <v>0</v>
      </c>
      <c r="G28" s="56"/>
      <c r="H28" s="80"/>
      <c r="I28" s="7"/>
      <c r="J28" s="8"/>
    </row>
    <row r="29" spans="1:10" x14ac:dyDescent="0.25">
      <c r="A29" s="7"/>
      <c r="B29" s="11" t="s">
        <v>65</v>
      </c>
      <c r="C29" s="12">
        <f>'ExerciceE Bille4'!H$2</f>
        <v>0</v>
      </c>
      <c r="D29" s="12">
        <f>'ExerciceE Bille4'!I$2</f>
        <v>0</v>
      </c>
      <c r="E29" s="12">
        <f>'ExerciceE Bille4'!J$2</f>
        <v>0</v>
      </c>
      <c r="F29" s="12">
        <f>'ExerciceE Bille4'!K$2</f>
        <v>0</v>
      </c>
      <c r="G29" s="56"/>
      <c r="H29" s="80"/>
      <c r="I29" s="7"/>
      <c r="J29" s="8"/>
    </row>
    <row r="30" spans="1:10" x14ac:dyDescent="0.25">
      <c r="A30" s="7"/>
      <c r="B30" s="11" t="s">
        <v>66</v>
      </c>
      <c r="C30" s="12">
        <f>'ExerciceE Bille5'!H$2</f>
        <v>0</v>
      </c>
      <c r="D30" s="12">
        <f>'ExerciceE Bille5'!I$2</f>
        <v>0</v>
      </c>
      <c r="E30" s="12">
        <f>'ExerciceE Bille5'!J$2</f>
        <v>0</v>
      </c>
      <c r="F30" s="12">
        <f>'ExerciceE Bille5'!K$2</f>
        <v>0</v>
      </c>
      <c r="G30" s="56"/>
      <c r="H30" s="80"/>
      <c r="I30" s="7"/>
      <c r="J30" s="8"/>
    </row>
    <row r="31" spans="1:10" x14ac:dyDescent="0.25">
      <c r="A31" s="7"/>
      <c r="B31" s="105"/>
      <c r="C31" s="13"/>
      <c r="D31" s="13"/>
      <c r="E31" s="13"/>
      <c r="F31" s="13"/>
      <c r="G31" s="7"/>
      <c r="H31" s="80"/>
      <c r="I31" s="7"/>
      <c r="J31" s="8"/>
    </row>
    <row r="32" spans="1:10" x14ac:dyDescent="0.25">
      <c r="A32" s="7"/>
      <c r="B32" s="106"/>
      <c r="C32" s="7"/>
      <c r="D32" s="7"/>
      <c r="E32" s="7"/>
      <c r="F32" s="7"/>
      <c r="G32" s="7"/>
      <c r="H32" s="80"/>
      <c r="I32" s="7"/>
      <c r="J32" s="8"/>
    </row>
    <row r="33" spans="1:10" x14ac:dyDescent="0.25">
      <c r="A33" s="7"/>
      <c r="B33" s="106"/>
      <c r="C33" s="7"/>
      <c r="D33" s="7"/>
      <c r="E33" s="7"/>
      <c r="F33" s="7"/>
      <c r="G33" s="7"/>
      <c r="H33" s="80"/>
      <c r="I33" s="7"/>
      <c r="J33" s="8"/>
    </row>
    <row r="34" spans="1:10" x14ac:dyDescent="0.25">
      <c r="A34" s="7"/>
      <c r="B34" s="120"/>
      <c r="C34" s="7"/>
      <c r="D34" s="7"/>
      <c r="E34" s="107"/>
      <c r="F34" s="107"/>
      <c r="G34" s="7"/>
      <c r="H34" s="80"/>
      <c r="I34" s="7"/>
      <c r="J34" s="8"/>
    </row>
    <row r="35" spans="1:10" x14ac:dyDescent="0.25">
      <c r="A35" s="7"/>
      <c r="B35" s="7"/>
      <c r="C35" s="7"/>
      <c r="D35" s="57"/>
      <c r="E35" s="12" t="s">
        <v>67</v>
      </c>
      <c r="F35" s="68">
        <f>SUM(F11:F34)</f>
        <v>0</v>
      </c>
      <c r="G35" s="56"/>
      <c r="H35" s="7"/>
      <c r="I35" s="7"/>
      <c r="J35" s="8"/>
    </row>
    <row r="36" spans="1:10" x14ac:dyDescent="0.25">
      <c r="A36" s="7"/>
      <c r="B36" s="7"/>
      <c r="C36" s="7"/>
      <c r="D36" s="7"/>
      <c r="E36" s="13"/>
      <c r="F36" s="93"/>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4" t="s">
        <v>20</v>
      </c>
      <c r="C46" s="7"/>
      <c r="D46" s="7"/>
      <c r="E46" s="7"/>
      <c r="F46" s="7" t="s">
        <v>28</v>
      </c>
      <c r="G46" s="7"/>
      <c r="H46" s="7"/>
      <c r="I46" s="7"/>
      <c r="J46" s="8"/>
    </row>
    <row r="47" spans="1:10" ht="15.75" thickBot="1" x14ac:dyDescent="0.3">
      <c r="A47" s="6"/>
      <c r="B47" s="186" t="str">
        <f>IF(ISBLANK(Résultats!C4),"",Résultats!C4)</f>
        <v/>
      </c>
      <c r="C47" s="187"/>
      <c r="D47" s="188"/>
      <c r="E47" s="7"/>
      <c r="F47" s="177"/>
      <c r="G47" s="178"/>
      <c r="H47" s="179"/>
      <c r="I47" s="7"/>
      <c r="J47" s="8"/>
    </row>
    <row r="48" spans="1:10" x14ac:dyDescent="0.25">
      <c r="A48" s="6"/>
      <c r="B48" s="7"/>
      <c r="C48" s="7"/>
      <c r="D48" s="7"/>
      <c r="E48" s="7"/>
      <c r="F48" s="180"/>
      <c r="G48" s="181"/>
      <c r="H48" s="182"/>
      <c r="I48" s="7"/>
      <c r="J48" s="8"/>
    </row>
    <row r="49" spans="1:10" x14ac:dyDescent="0.25">
      <c r="A49" s="6"/>
      <c r="B49" s="7"/>
      <c r="C49" s="7"/>
      <c r="D49" s="7"/>
      <c r="E49" s="7"/>
      <c r="F49" s="180"/>
      <c r="G49" s="181"/>
      <c r="H49" s="182"/>
      <c r="I49" s="7"/>
      <c r="J49" s="8"/>
    </row>
    <row r="50" spans="1:10" x14ac:dyDescent="0.25">
      <c r="A50" s="6"/>
      <c r="B50" s="7"/>
      <c r="C50" s="7"/>
      <c r="D50" s="7"/>
      <c r="E50" s="7"/>
      <c r="F50" s="180"/>
      <c r="G50" s="181"/>
      <c r="H50" s="182"/>
      <c r="I50" s="7"/>
      <c r="J50" s="8"/>
    </row>
    <row r="51" spans="1:10" ht="15.75" thickBot="1" x14ac:dyDescent="0.3">
      <c r="A51" s="6"/>
      <c r="B51" s="7"/>
      <c r="C51" s="7"/>
      <c r="D51" s="7"/>
      <c r="E51" s="7"/>
      <c r="F51" s="183"/>
      <c r="G51" s="184"/>
      <c r="H51" s="185"/>
      <c r="I51" s="7"/>
      <c r="J51" s="8"/>
    </row>
    <row r="52" spans="1:10" ht="15.75" thickBot="1" x14ac:dyDescent="0.3">
      <c r="A52" s="73" t="s">
        <v>36</v>
      </c>
      <c r="B52" s="14"/>
      <c r="C52" s="14"/>
      <c r="D52" s="14"/>
      <c r="E52" s="14"/>
      <c r="F52" s="14"/>
      <c r="G52" s="14"/>
      <c r="H52" s="14"/>
      <c r="I52" s="14"/>
      <c r="J52" s="15"/>
    </row>
  </sheetData>
  <sheetProtection algorithmName="SHA-512" hashValue="tjHeqlG/VbC7bReEe6qfna4PmyX54bGH9QPkVRMZeCp+Tgs9Y9RzgphwlPjbPjEzQYwKF6nDfkkI24Nis3ympA==" saltValue="kQiCwwZZ9/dM0dnnDc8AVg==" spinCount="100000" sheet="1" objects="1" scenarios="1"/>
  <mergeCells count="10">
    <mergeCell ref="F47:H51"/>
    <mergeCell ref="B47:D47"/>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5">
    <tabColor rgb="FFFFFF00"/>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9" t="s">
        <v>37</v>
      </c>
      <c r="B1" s="200"/>
      <c r="C1" s="200"/>
      <c r="D1" s="200"/>
      <c r="E1" s="200"/>
      <c r="F1" s="200"/>
      <c r="G1" s="200"/>
      <c r="H1" s="200"/>
      <c r="I1" s="200"/>
      <c r="J1" s="201"/>
    </row>
    <row r="2" spans="1:10" ht="15.75" thickBot="1" x14ac:dyDescent="0.3">
      <c r="A2" s="16" t="s">
        <v>38</v>
      </c>
      <c r="B2" s="192" t="str">
        <f>IF(ISBLANK(Résultats!A9),"",Résultats!A9)</f>
        <v/>
      </c>
      <c r="C2" s="196"/>
      <c r="D2" s="196"/>
      <c r="E2" s="196"/>
      <c r="F2" s="193"/>
      <c r="G2" s="17" t="s">
        <v>39</v>
      </c>
      <c r="H2" s="17"/>
      <c r="I2" s="192" t="str">
        <f>IF(ISBLANK(Résultats!D9),"",Résultats!D9)</f>
        <v/>
      </c>
      <c r="J2" s="193"/>
    </row>
    <row r="3" spans="1:10" ht="15.75" thickBot="1" x14ac:dyDescent="0.3">
      <c r="A3" s="16" t="s">
        <v>40</v>
      </c>
      <c r="B3" s="17"/>
      <c r="C3" s="192" t="str">
        <f>IF(ISBLANK(Résultats!G9),"",Résultats!G9)</f>
        <v/>
      </c>
      <c r="D3" s="196"/>
      <c r="E3" s="196"/>
      <c r="F3" s="193"/>
      <c r="G3" s="202" t="s">
        <v>41</v>
      </c>
      <c r="H3" s="203"/>
      <c r="I3" s="194" t="str">
        <f>IF(ISBLANK(Résultats!F9),"","moins de 21ans")</f>
        <v/>
      </c>
      <c r="J3" s="195"/>
    </row>
    <row r="4" spans="1:10" ht="15.75" thickBot="1" x14ac:dyDescent="0.3">
      <c r="A4" s="16" t="s">
        <v>18</v>
      </c>
      <c r="B4" s="17"/>
      <c r="C4" s="192" t="str">
        <f>IF(ISBLANK(Résultats!C2),"",(Résultats!C2))</f>
        <v/>
      </c>
      <c r="D4" s="196"/>
      <c r="E4" s="196"/>
      <c r="F4" s="193"/>
      <c r="G4" s="17" t="s">
        <v>19</v>
      </c>
      <c r="H4" s="17"/>
      <c r="I4" s="194" t="str">
        <f>IF(ISBLANK(Résultats!J2),"",Résultats!J2)</f>
        <v/>
      </c>
      <c r="J4" s="195"/>
    </row>
    <row r="5" spans="1:10" x14ac:dyDescent="0.25">
      <c r="A5" s="16" t="s">
        <v>42</v>
      </c>
      <c r="B5" s="17"/>
      <c r="C5" s="17"/>
      <c r="D5" s="17"/>
      <c r="E5" s="17"/>
      <c r="F5" s="17"/>
      <c r="G5" s="17"/>
      <c r="H5" s="17"/>
      <c r="I5" s="49"/>
      <c r="J5" s="18"/>
    </row>
    <row r="6" spans="1:10" x14ac:dyDescent="0.25">
      <c r="A6" s="16" t="s">
        <v>43</v>
      </c>
      <c r="B6" s="17"/>
      <c r="C6" s="17"/>
      <c r="D6" s="17"/>
      <c r="E6" s="17"/>
      <c r="F6" s="17"/>
      <c r="G6" s="17"/>
      <c r="H6" s="17"/>
      <c r="I6" s="17"/>
      <c r="J6" s="18"/>
    </row>
    <row r="7" spans="1:10" x14ac:dyDescent="0.25">
      <c r="A7" s="16" t="s">
        <v>44</v>
      </c>
      <c r="B7" s="17"/>
      <c r="C7" s="17"/>
      <c r="D7" s="17"/>
      <c r="E7" s="17"/>
      <c r="F7" s="17"/>
      <c r="G7" s="17"/>
      <c r="H7" s="17"/>
      <c r="I7" s="17"/>
      <c r="J7" s="18"/>
    </row>
    <row r="8" spans="1:10" x14ac:dyDescent="0.25">
      <c r="A8" s="16" t="s">
        <v>45</v>
      </c>
      <c r="B8" s="17"/>
      <c r="C8" s="17"/>
      <c r="D8" s="17"/>
      <c r="E8" s="17"/>
      <c r="F8" s="17"/>
      <c r="G8" s="17"/>
      <c r="H8" s="17"/>
      <c r="I8" s="17"/>
      <c r="J8" s="18"/>
    </row>
    <row r="9" spans="1:10" x14ac:dyDescent="0.25">
      <c r="A9" s="16"/>
      <c r="B9" s="17"/>
      <c r="C9" s="17"/>
      <c r="D9" s="17"/>
      <c r="E9" s="17"/>
      <c r="F9" s="17"/>
      <c r="G9" s="17"/>
      <c r="H9" s="17"/>
      <c r="I9" s="17"/>
      <c r="J9" s="18"/>
    </row>
    <row r="10" spans="1:10" ht="75" x14ac:dyDescent="0.25">
      <c r="A10" s="17"/>
      <c r="B10" s="103" t="s">
        <v>46</v>
      </c>
      <c r="C10" s="19" t="s">
        <v>31</v>
      </c>
      <c r="D10" s="19" t="s">
        <v>32</v>
      </c>
      <c r="E10" s="19" t="s">
        <v>33</v>
      </c>
      <c r="F10" s="20" t="s">
        <v>34</v>
      </c>
      <c r="G10" s="89"/>
      <c r="H10" s="90"/>
      <c r="I10" s="17"/>
      <c r="J10" s="18"/>
    </row>
    <row r="11" spans="1:10" x14ac:dyDescent="0.25">
      <c r="A11" s="17"/>
      <c r="B11" s="21" t="s">
        <v>47</v>
      </c>
      <c r="C11" s="22">
        <f>'ExerciceA Bille1'!H$3</f>
        <v>0</v>
      </c>
      <c r="D11" s="22">
        <f>'ExerciceA Bille1'!I$3</f>
        <v>0</v>
      </c>
      <c r="E11" s="22">
        <f>'ExerciceA Bille1'!J$3</f>
        <v>0</v>
      </c>
      <c r="F11" s="22">
        <f>'ExerciceA Bille1'!K$3</f>
        <v>0</v>
      </c>
      <c r="G11" s="91"/>
      <c r="H11" s="92"/>
      <c r="I11" s="17"/>
      <c r="J11" s="18"/>
    </row>
    <row r="12" spans="1:10" x14ac:dyDescent="0.25">
      <c r="A12" s="17"/>
      <c r="B12" s="21" t="s">
        <v>48</v>
      </c>
      <c r="C12" s="22">
        <f>'ExerciceA Bille2'!H$3</f>
        <v>0</v>
      </c>
      <c r="D12" s="22">
        <f>'ExerciceA Bille2'!I$3</f>
        <v>0</v>
      </c>
      <c r="E12" s="22">
        <f>'ExerciceA Bille2'!J$3</f>
        <v>0</v>
      </c>
      <c r="F12" s="22">
        <f>'ExerciceA Bille2'!K$3</f>
        <v>0</v>
      </c>
      <c r="G12" s="91"/>
      <c r="H12" s="92"/>
      <c r="I12" s="17"/>
      <c r="J12" s="18"/>
    </row>
    <row r="13" spans="1:10" x14ac:dyDescent="0.25">
      <c r="A13" s="17"/>
      <c r="B13" s="21" t="s">
        <v>49</v>
      </c>
      <c r="C13" s="22">
        <f>'ExerciceA Bille3'!H$3</f>
        <v>0</v>
      </c>
      <c r="D13" s="22">
        <f>'ExerciceA Bille3'!I$3</f>
        <v>0</v>
      </c>
      <c r="E13" s="22">
        <f>'ExerciceA Bille3'!J$3</f>
        <v>0</v>
      </c>
      <c r="F13" s="22">
        <f>'ExerciceA Bille3'!K$3</f>
        <v>0</v>
      </c>
      <c r="G13" s="91"/>
      <c r="H13" s="92"/>
      <c r="I13" s="17"/>
      <c r="J13" s="18"/>
    </row>
    <row r="14" spans="1:10" x14ac:dyDescent="0.25">
      <c r="A14" s="17"/>
      <c r="B14" s="21" t="s">
        <v>50</v>
      </c>
      <c r="C14" s="22">
        <f>'ExerciceA Bille4'!H$3</f>
        <v>0</v>
      </c>
      <c r="D14" s="22">
        <f>'ExerciceA Bille4'!I$3</f>
        <v>0</v>
      </c>
      <c r="E14" s="22">
        <f>'ExerciceA Bille4'!J$3</f>
        <v>0</v>
      </c>
      <c r="F14" s="22">
        <f>'ExerciceA Bille4'!K$3</f>
        <v>0</v>
      </c>
      <c r="G14" s="91"/>
      <c r="H14" s="92"/>
      <c r="I14" s="17"/>
      <c r="J14" s="18"/>
    </row>
    <row r="15" spans="1:10" x14ac:dyDescent="0.25">
      <c r="A15" s="17"/>
      <c r="B15" s="21" t="s">
        <v>51</v>
      </c>
      <c r="C15" s="22">
        <f>'ExerciceB Bille1'!H$3</f>
        <v>0</v>
      </c>
      <c r="D15" s="22">
        <f>'ExerciceB Bille1'!I$3</f>
        <v>0</v>
      </c>
      <c r="E15" s="22">
        <f>'ExerciceB Bille1'!J$3</f>
        <v>0</v>
      </c>
      <c r="F15" s="22">
        <f>'ExerciceB Bille1'!K$3</f>
        <v>0</v>
      </c>
      <c r="G15" s="91"/>
      <c r="H15" s="92"/>
      <c r="I15" s="17"/>
      <c r="J15" s="18"/>
    </row>
    <row r="16" spans="1:10" x14ac:dyDescent="0.25">
      <c r="A16" s="17"/>
      <c r="B16" s="21" t="s">
        <v>52</v>
      </c>
      <c r="C16" s="22">
        <f>'ExerciceB Bille2'!H$3</f>
        <v>0</v>
      </c>
      <c r="D16" s="22">
        <f>'ExerciceB Bille2'!I$3</f>
        <v>0</v>
      </c>
      <c r="E16" s="22">
        <f>'ExerciceB Bille2'!J$3</f>
        <v>0</v>
      </c>
      <c r="F16" s="22">
        <f>'ExerciceB Bille2'!K$3</f>
        <v>0</v>
      </c>
      <c r="G16" s="91"/>
      <c r="H16" s="92"/>
      <c r="I16" s="17"/>
      <c r="J16" s="18"/>
    </row>
    <row r="17" spans="1:10" x14ac:dyDescent="0.25">
      <c r="A17" s="17"/>
      <c r="B17" s="21" t="s">
        <v>53</v>
      </c>
      <c r="C17" s="22">
        <f>'ExerciceB Bille3'!H$3</f>
        <v>0</v>
      </c>
      <c r="D17" s="22">
        <f>'ExerciceB Bille3'!I$3</f>
        <v>0</v>
      </c>
      <c r="E17" s="22">
        <f>'ExerciceB Bille3'!J$3</f>
        <v>0</v>
      </c>
      <c r="F17" s="22">
        <f>'ExerciceB Bille3'!K$3</f>
        <v>0</v>
      </c>
      <c r="G17" s="91"/>
      <c r="H17" s="92"/>
      <c r="I17" s="17"/>
      <c r="J17" s="18"/>
    </row>
    <row r="18" spans="1:10" x14ac:dyDescent="0.25">
      <c r="A18" s="17"/>
      <c r="B18" s="21" t="s">
        <v>54</v>
      </c>
      <c r="C18" s="22">
        <f>'ExerciceC Bille1'!H$3</f>
        <v>0</v>
      </c>
      <c r="D18" s="22">
        <f>'ExerciceC Bille1'!I$3</f>
        <v>0</v>
      </c>
      <c r="E18" s="22">
        <f>'ExerciceC Bille1'!J$3</f>
        <v>0</v>
      </c>
      <c r="F18" s="22">
        <f>'ExerciceC Bille1'!K$3</f>
        <v>0</v>
      </c>
      <c r="G18" s="91"/>
      <c r="H18" s="92"/>
      <c r="I18" s="17"/>
      <c r="J18" s="18"/>
    </row>
    <row r="19" spans="1:10" x14ac:dyDescent="0.25">
      <c r="A19" s="17"/>
      <c r="B19" s="21" t="s">
        <v>55</v>
      </c>
      <c r="C19" s="22">
        <f>'ExerciceC Bille2'!H$3</f>
        <v>0</v>
      </c>
      <c r="D19" s="22">
        <f>'ExerciceC Bille2'!I$3</f>
        <v>0</v>
      </c>
      <c r="E19" s="22">
        <f>'ExerciceC Bille2'!J$3</f>
        <v>0</v>
      </c>
      <c r="F19" s="22">
        <f>'ExerciceC Bille2'!K$3</f>
        <v>0</v>
      </c>
      <c r="G19" s="91"/>
      <c r="H19" s="92"/>
      <c r="I19" s="17"/>
      <c r="J19" s="18"/>
    </row>
    <row r="20" spans="1:10" x14ac:dyDescent="0.25">
      <c r="A20" s="17"/>
      <c r="B20" s="21" t="s">
        <v>56</v>
      </c>
      <c r="C20" s="22">
        <f>'ExerciceC Bille3'!H$3</f>
        <v>0</v>
      </c>
      <c r="D20" s="22">
        <f>'ExerciceC Bille3'!I$3</f>
        <v>0</v>
      </c>
      <c r="E20" s="22">
        <f>'ExerciceC Bille3'!J$3</f>
        <v>0</v>
      </c>
      <c r="F20" s="22">
        <f>'ExerciceC Bille3'!K$3</f>
        <v>0</v>
      </c>
      <c r="G20" s="91"/>
      <c r="H20" s="92"/>
      <c r="I20" s="17"/>
      <c r="J20" s="18"/>
    </row>
    <row r="21" spans="1:10" x14ac:dyDescent="0.25">
      <c r="A21" s="17"/>
      <c r="B21" s="21" t="s">
        <v>57</v>
      </c>
      <c r="C21" s="22">
        <f>'ExerciceC Bille4'!H$3</f>
        <v>0</v>
      </c>
      <c r="D21" s="22">
        <f>'ExerciceC Bille4'!I$3</f>
        <v>0</v>
      </c>
      <c r="E21" s="22">
        <f>'ExerciceC Bille4'!J$3</f>
        <v>0</v>
      </c>
      <c r="F21" s="22">
        <f>'ExerciceC Bille4'!K$3</f>
        <v>0</v>
      </c>
      <c r="G21" s="91"/>
      <c r="H21" s="92"/>
      <c r="I21" s="17"/>
      <c r="J21" s="18"/>
    </row>
    <row r="22" spans="1:10" x14ac:dyDescent="0.25">
      <c r="A22" s="17"/>
      <c r="B22" s="21" t="s">
        <v>58</v>
      </c>
      <c r="C22" s="22">
        <f>'ExerciceD Bille1'!H$3</f>
        <v>0</v>
      </c>
      <c r="D22" s="22">
        <f>'ExerciceD Bille1'!I$3</f>
        <v>0</v>
      </c>
      <c r="E22" s="22">
        <f>'ExerciceD Bille1'!J$3</f>
        <v>0</v>
      </c>
      <c r="F22" s="22">
        <f>'ExerciceD Bille1'!K$3</f>
        <v>0</v>
      </c>
      <c r="G22" s="91"/>
      <c r="H22" s="92"/>
      <c r="I22" s="17"/>
      <c r="J22" s="18"/>
    </row>
    <row r="23" spans="1:10" x14ac:dyDescent="0.25">
      <c r="A23" s="17"/>
      <c r="B23" s="21" t="s">
        <v>59</v>
      </c>
      <c r="C23" s="22">
        <f>'ExerciceD Bille2'!H$3</f>
        <v>0</v>
      </c>
      <c r="D23" s="22">
        <f>'ExerciceD Bille2'!I$3</f>
        <v>0</v>
      </c>
      <c r="E23" s="22">
        <f>'ExerciceD Bille2'!J$3</f>
        <v>0</v>
      </c>
      <c r="F23" s="22">
        <f>'ExerciceD Bille2'!K$3</f>
        <v>0</v>
      </c>
      <c r="G23" s="91"/>
      <c r="H23" s="92"/>
      <c r="I23" s="17"/>
      <c r="J23" s="18"/>
    </row>
    <row r="24" spans="1:10" x14ac:dyDescent="0.25">
      <c r="A24" s="17"/>
      <c r="B24" s="21" t="s">
        <v>60</v>
      </c>
      <c r="C24" s="22">
        <f>'ExerciceD Bille3'!H$3</f>
        <v>0</v>
      </c>
      <c r="D24" s="22">
        <f>'ExerciceD Bille3'!I$3</f>
        <v>0</v>
      </c>
      <c r="E24" s="22">
        <f>'ExerciceD Bille3'!J$3</f>
        <v>0</v>
      </c>
      <c r="F24" s="22">
        <f>'ExerciceD Bille3'!K$3</f>
        <v>0</v>
      </c>
      <c r="G24" s="91"/>
      <c r="H24" s="92"/>
      <c r="I24" s="17"/>
      <c r="J24" s="18"/>
    </row>
    <row r="25" spans="1:10" x14ac:dyDescent="0.25">
      <c r="A25" s="17"/>
      <c r="B25" s="21" t="s">
        <v>61</v>
      </c>
      <c r="C25" s="22">
        <f>'ExerciceD Bille4'!H$3</f>
        <v>0</v>
      </c>
      <c r="D25" s="22">
        <f>'ExerciceD Bille4'!I$3</f>
        <v>0</v>
      </c>
      <c r="E25" s="22">
        <f>'ExerciceD Bille4'!J$3</f>
        <v>0</v>
      </c>
      <c r="F25" s="22">
        <f>'ExerciceD Bille4'!K$3</f>
        <v>0</v>
      </c>
      <c r="G25" s="91"/>
      <c r="H25" s="92"/>
      <c r="I25" s="17"/>
      <c r="J25" s="18"/>
    </row>
    <row r="26" spans="1:10" x14ac:dyDescent="0.25">
      <c r="A26" s="17"/>
      <c r="B26" s="21" t="s">
        <v>62</v>
      </c>
      <c r="C26" s="22">
        <f>'ExerciceE Bille1'!H$3</f>
        <v>0</v>
      </c>
      <c r="D26" s="22">
        <f>'ExerciceE Bille1'!I$3</f>
        <v>0</v>
      </c>
      <c r="E26" s="22">
        <f>'ExerciceE Bille1'!J$3</f>
        <v>0</v>
      </c>
      <c r="F26" s="22">
        <f>'ExerciceE Bille1'!K$3</f>
        <v>0</v>
      </c>
      <c r="G26" s="91"/>
      <c r="H26" s="92"/>
      <c r="I26" s="17"/>
      <c r="J26" s="18"/>
    </row>
    <row r="27" spans="1:10" x14ac:dyDescent="0.25">
      <c r="A27" s="17"/>
      <c r="B27" s="21" t="s">
        <v>63</v>
      </c>
      <c r="C27" s="22">
        <f>'ExerciceE Bille2'!H$3</f>
        <v>0</v>
      </c>
      <c r="D27" s="22">
        <f>'ExerciceE Bille2'!I$3</f>
        <v>0</v>
      </c>
      <c r="E27" s="22">
        <f>'ExerciceE Bille2'!J$3</f>
        <v>0</v>
      </c>
      <c r="F27" s="22">
        <f>'ExerciceE Bille2'!K$3</f>
        <v>0</v>
      </c>
      <c r="G27" s="91"/>
      <c r="H27" s="92"/>
      <c r="I27" s="17"/>
      <c r="J27" s="18"/>
    </row>
    <row r="28" spans="1:10" x14ac:dyDescent="0.25">
      <c r="A28" s="17"/>
      <c r="B28" s="21" t="s">
        <v>64</v>
      </c>
      <c r="C28" s="22">
        <f>'ExerciceE Bille3'!H$3</f>
        <v>0</v>
      </c>
      <c r="D28" s="22">
        <f>'ExerciceE Bille3'!I$3</f>
        <v>0</v>
      </c>
      <c r="E28" s="22">
        <f>'ExerciceE Bille3'!J$3</f>
        <v>0</v>
      </c>
      <c r="F28" s="22">
        <f>'ExerciceE Bille3'!K$3</f>
        <v>0</v>
      </c>
      <c r="G28" s="91"/>
      <c r="H28" s="92"/>
      <c r="I28" s="17"/>
      <c r="J28" s="18"/>
    </row>
    <row r="29" spans="1:10" x14ac:dyDescent="0.25">
      <c r="A29" s="17"/>
      <c r="B29" s="21" t="s">
        <v>65</v>
      </c>
      <c r="C29" s="22">
        <f>'ExerciceE Bille4'!H$3</f>
        <v>0</v>
      </c>
      <c r="D29" s="22">
        <f>'ExerciceE Bille4'!I$3</f>
        <v>0</v>
      </c>
      <c r="E29" s="22">
        <f>'ExerciceE Bille4'!J$3</f>
        <v>0</v>
      </c>
      <c r="F29" s="22">
        <f>'ExerciceE Bille4'!K$3</f>
        <v>0</v>
      </c>
      <c r="G29" s="91"/>
      <c r="H29" s="92"/>
      <c r="I29" s="17"/>
      <c r="J29" s="18"/>
    </row>
    <row r="30" spans="1:10" x14ac:dyDescent="0.25">
      <c r="A30" s="17"/>
      <c r="B30" s="21" t="s">
        <v>66</v>
      </c>
      <c r="C30" s="22">
        <f>'ExerciceE Bille5'!H$3</f>
        <v>0</v>
      </c>
      <c r="D30" s="22">
        <f>'ExerciceE Bille5'!I$3</f>
        <v>0</v>
      </c>
      <c r="E30" s="22">
        <f>'ExerciceE Bille5'!J$3</f>
        <v>0</v>
      </c>
      <c r="F30" s="22">
        <f>'ExerciceE Bille5'!K$3</f>
        <v>0</v>
      </c>
      <c r="G30" s="91"/>
      <c r="H30" s="92"/>
      <c r="I30" s="17"/>
      <c r="J30" s="18"/>
    </row>
    <row r="31" spans="1:10" x14ac:dyDescent="0.25">
      <c r="A31" s="17"/>
      <c r="B31" s="114"/>
      <c r="C31" s="23"/>
      <c r="D31" s="23"/>
      <c r="E31" s="23"/>
      <c r="F31" s="23"/>
      <c r="G31" s="17"/>
      <c r="H31" s="92"/>
      <c r="I31" s="17"/>
      <c r="J31" s="18"/>
    </row>
    <row r="32" spans="1:10" x14ac:dyDescent="0.25">
      <c r="A32" s="17"/>
      <c r="B32" s="115"/>
      <c r="C32" s="17"/>
      <c r="D32" s="17"/>
      <c r="E32" s="17"/>
      <c r="F32" s="17"/>
      <c r="G32" s="17"/>
      <c r="H32" s="92"/>
      <c r="I32" s="17"/>
      <c r="J32" s="18"/>
    </row>
    <row r="33" spans="1:10" x14ac:dyDescent="0.25">
      <c r="A33" s="17"/>
      <c r="B33" s="115"/>
      <c r="C33" s="17"/>
      <c r="D33" s="17"/>
      <c r="E33" s="17"/>
      <c r="F33" s="17"/>
      <c r="G33" s="17"/>
      <c r="H33" s="92"/>
      <c r="I33" s="17"/>
      <c r="J33" s="18"/>
    </row>
    <row r="34" spans="1:10" x14ac:dyDescent="0.25">
      <c r="A34" s="17"/>
      <c r="B34" s="123"/>
      <c r="C34" s="17"/>
      <c r="D34" s="17"/>
      <c r="E34" s="116"/>
      <c r="F34" s="116"/>
      <c r="G34" s="17"/>
      <c r="H34" s="92"/>
      <c r="I34" s="17"/>
      <c r="J34" s="18"/>
    </row>
    <row r="35" spans="1:10" x14ac:dyDescent="0.25">
      <c r="A35" s="17"/>
      <c r="B35" s="17"/>
      <c r="C35" s="17"/>
      <c r="D35" s="119"/>
      <c r="E35" s="22" t="s">
        <v>67</v>
      </c>
      <c r="F35" s="71">
        <f>SUM(F11:F34)</f>
        <v>0</v>
      </c>
      <c r="G35" s="91"/>
      <c r="H35" s="17"/>
      <c r="I35" s="17"/>
      <c r="J35" s="18"/>
    </row>
    <row r="36" spans="1:10" x14ac:dyDescent="0.25">
      <c r="A36" s="17"/>
      <c r="B36" s="17"/>
      <c r="C36" s="17"/>
      <c r="D36" s="17"/>
      <c r="E36" s="23"/>
      <c r="F36" s="96"/>
      <c r="G36" s="17"/>
      <c r="H36" s="17"/>
      <c r="I36" s="17"/>
      <c r="J36" s="18"/>
    </row>
    <row r="37" spans="1:10" x14ac:dyDescent="0.25">
      <c r="A37" s="17"/>
      <c r="B37" s="17"/>
      <c r="C37" s="17"/>
      <c r="D37" s="17"/>
      <c r="E37" s="17"/>
      <c r="F37" s="17"/>
      <c r="G37" s="17"/>
      <c r="H37" s="17"/>
      <c r="I37" s="17"/>
      <c r="J37" s="18"/>
    </row>
    <row r="38" spans="1:10" x14ac:dyDescent="0.25">
      <c r="A38" s="16"/>
      <c r="B38" s="17"/>
      <c r="C38" s="17"/>
      <c r="D38" s="17"/>
      <c r="E38" s="17"/>
      <c r="F38" s="17"/>
      <c r="G38" s="17"/>
      <c r="H38" s="17"/>
      <c r="I38" s="17"/>
      <c r="J38" s="18"/>
    </row>
    <row r="39" spans="1:10" x14ac:dyDescent="0.25">
      <c r="A39" s="16"/>
      <c r="B39" s="17"/>
      <c r="C39" s="17"/>
      <c r="D39" s="17"/>
      <c r="E39" s="17"/>
      <c r="F39" s="17"/>
      <c r="G39" s="17"/>
      <c r="H39" s="17"/>
      <c r="I39" s="17"/>
      <c r="J39" s="18"/>
    </row>
    <row r="40" spans="1:10" x14ac:dyDescent="0.25">
      <c r="A40" s="16"/>
      <c r="B40" s="17"/>
      <c r="C40" s="17"/>
      <c r="D40" s="17"/>
      <c r="E40" s="17"/>
      <c r="F40" s="17"/>
      <c r="G40" s="17"/>
      <c r="H40" s="17"/>
      <c r="I40" s="17"/>
      <c r="J40" s="18"/>
    </row>
    <row r="41" spans="1:10" x14ac:dyDescent="0.25">
      <c r="A41" s="16"/>
      <c r="B41" s="17"/>
      <c r="C41" s="17"/>
      <c r="D41" s="17"/>
      <c r="E41" s="17"/>
      <c r="F41" s="17"/>
      <c r="G41" s="17"/>
      <c r="H41" s="17"/>
      <c r="I41" s="17"/>
      <c r="J41" s="18"/>
    </row>
    <row r="42" spans="1:10" x14ac:dyDescent="0.25">
      <c r="A42" s="16"/>
      <c r="B42" s="17"/>
      <c r="C42" s="17"/>
      <c r="D42" s="17"/>
      <c r="E42" s="17"/>
      <c r="F42" s="17"/>
      <c r="G42" s="17"/>
      <c r="H42" s="17"/>
      <c r="I42" s="17"/>
      <c r="J42" s="18"/>
    </row>
    <row r="43" spans="1:10" x14ac:dyDescent="0.25">
      <c r="A43" s="16"/>
      <c r="B43" s="17"/>
      <c r="C43" s="17"/>
      <c r="D43" s="17"/>
      <c r="E43" s="17"/>
      <c r="F43" s="17"/>
      <c r="G43" s="17"/>
      <c r="H43" s="17"/>
      <c r="I43" s="17"/>
      <c r="J43" s="18"/>
    </row>
    <row r="44" spans="1:10" x14ac:dyDescent="0.25">
      <c r="A44" s="16"/>
      <c r="B44" s="17"/>
      <c r="C44" s="17"/>
      <c r="D44" s="17"/>
      <c r="E44" s="17"/>
      <c r="F44" s="17"/>
      <c r="G44" s="17"/>
      <c r="H44" s="17"/>
      <c r="I44" s="17"/>
      <c r="J44" s="18"/>
    </row>
    <row r="45" spans="1:10" x14ac:dyDescent="0.25">
      <c r="A45" s="16"/>
      <c r="B45" s="17"/>
      <c r="C45" s="17"/>
      <c r="D45" s="17"/>
      <c r="E45" s="17"/>
      <c r="F45" s="17"/>
      <c r="G45" s="17"/>
      <c r="H45" s="17"/>
      <c r="I45" s="17"/>
      <c r="J45" s="18"/>
    </row>
    <row r="46" spans="1:10" ht="15.75" thickBot="1" x14ac:dyDescent="0.3">
      <c r="A46" s="16"/>
      <c r="B46" s="24" t="s">
        <v>20</v>
      </c>
      <c r="C46" s="17"/>
      <c r="D46" s="17"/>
      <c r="E46" s="17"/>
      <c r="F46" s="17" t="s">
        <v>28</v>
      </c>
      <c r="G46" s="17"/>
      <c r="H46" s="17"/>
      <c r="I46" s="17"/>
      <c r="J46" s="18"/>
    </row>
    <row r="47" spans="1:10" ht="15.75" thickBot="1" x14ac:dyDescent="0.3">
      <c r="A47" s="16"/>
      <c r="B47" s="186" t="str">
        <f>IF(ISBLANK(Résultats!C4),"",Résultats!C4)</f>
        <v/>
      </c>
      <c r="C47" s="187"/>
      <c r="D47" s="188"/>
      <c r="E47" s="17"/>
      <c r="F47" s="177"/>
      <c r="G47" s="178"/>
      <c r="H47" s="179"/>
      <c r="I47" s="17"/>
      <c r="J47" s="18"/>
    </row>
    <row r="48" spans="1:10" x14ac:dyDescent="0.25">
      <c r="A48" s="16"/>
      <c r="B48" s="17"/>
      <c r="C48" s="17"/>
      <c r="D48" s="17"/>
      <c r="E48" s="17"/>
      <c r="F48" s="180"/>
      <c r="G48" s="181"/>
      <c r="H48" s="182"/>
      <c r="I48" s="17"/>
      <c r="J48" s="18"/>
    </row>
    <row r="49" spans="1:10" x14ac:dyDescent="0.25">
      <c r="A49" s="16"/>
      <c r="B49" s="17"/>
      <c r="C49" s="17"/>
      <c r="D49" s="17"/>
      <c r="E49" s="17"/>
      <c r="F49" s="180"/>
      <c r="G49" s="181"/>
      <c r="H49" s="182"/>
      <c r="I49" s="17"/>
      <c r="J49" s="18"/>
    </row>
    <row r="50" spans="1:10" x14ac:dyDescent="0.25">
      <c r="A50" s="16"/>
      <c r="B50" s="17"/>
      <c r="C50" s="17"/>
      <c r="D50" s="17"/>
      <c r="E50" s="17"/>
      <c r="F50" s="180"/>
      <c r="G50" s="181"/>
      <c r="H50" s="182"/>
      <c r="I50" s="17"/>
      <c r="J50" s="18"/>
    </row>
    <row r="51" spans="1:10" ht="15.75" thickBot="1" x14ac:dyDescent="0.3">
      <c r="A51" s="16"/>
      <c r="B51" s="17"/>
      <c r="C51" s="17"/>
      <c r="D51" s="17"/>
      <c r="E51" s="17"/>
      <c r="F51" s="183"/>
      <c r="G51" s="184"/>
      <c r="H51" s="185"/>
      <c r="I51" s="17"/>
      <c r="J51" s="18"/>
    </row>
    <row r="52" spans="1:10" ht="15.75" thickBot="1" x14ac:dyDescent="0.3">
      <c r="A52" s="76" t="s">
        <v>36</v>
      </c>
      <c r="B52" s="24"/>
      <c r="C52" s="24"/>
      <c r="D52" s="24"/>
      <c r="E52" s="24"/>
      <c r="F52" s="24"/>
      <c r="G52" s="24"/>
      <c r="H52" s="24"/>
      <c r="I52" s="24"/>
      <c r="J52" s="25"/>
    </row>
  </sheetData>
  <sheetProtection algorithmName="SHA-512" hashValue="W7avcdUN8mO2wk1JTJgDvppcu6MEG69kJn7KVvZfXDKk0MzEa7bKgQuV5tQ5J/aLRR0P6kk07KiddEaT/BUkkw==" saltValue="30DugK+8hAA/djBx722bNw=="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F302-138A-4FA6-AF63-78B0809231D7}">
  <sheetPr codeName="Feuil26">
    <tabColor theme="9" tint="0.79998168889431442"/>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04" t="s">
        <v>37</v>
      </c>
      <c r="B1" s="205"/>
      <c r="C1" s="205"/>
      <c r="D1" s="205"/>
      <c r="E1" s="205"/>
      <c r="F1" s="205"/>
      <c r="G1" s="205"/>
      <c r="H1" s="205"/>
      <c r="I1" s="205"/>
      <c r="J1" s="206"/>
    </row>
    <row r="2" spans="1:10" ht="15.75" thickBot="1" x14ac:dyDescent="0.3">
      <c r="A2" s="26" t="s">
        <v>38</v>
      </c>
      <c r="B2" s="192" t="str">
        <f>IF(ISBLANK(Résultats!A10),"",Résultats!A10)</f>
        <v/>
      </c>
      <c r="C2" s="196"/>
      <c r="D2" s="196"/>
      <c r="E2" s="196"/>
      <c r="F2" s="193"/>
      <c r="G2" s="27" t="s">
        <v>39</v>
      </c>
      <c r="H2" s="27"/>
      <c r="I2" s="192" t="str">
        <f>IF(ISBLANK(Résultats!D10),"",Résultats!D10)</f>
        <v/>
      </c>
      <c r="J2" s="193"/>
    </row>
    <row r="3" spans="1:10" ht="15.75" thickBot="1" x14ac:dyDescent="0.3">
      <c r="A3" s="26" t="s">
        <v>40</v>
      </c>
      <c r="B3" s="27"/>
      <c r="C3" s="192" t="str">
        <f>IF(ISBLANK(Résultats!G10),"",Résultats!G10)</f>
        <v/>
      </c>
      <c r="D3" s="196"/>
      <c r="E3" s="196"/>
      <c r="F3" s="193"/>
      <c r="G3" s="207" t="s">
        <v>41</v>
      </c>
      <c r="H3" s="208"/>
      <c r="I3" s="194" t="str">
        <f>IF(ISBLANK(Résultats!F10),"","moins de 21ans")</f>
        <v/>
      </c>
      <c r="J3" s="195"/>
    </row>
    <row r="4" spans="1:10" ht="15.75" thickBot="1" x14ac:dyDescent="0.3">
      <c r="A4" s="26" t="s">
        <v>18</v>
      </c>
      <c r="B4" s="27"/>
      <c r="C4" s="192" t="str">
        <f>IF(ISBLANK(Résultats!C2),"",(Résultats!C2))</f>
        <v/>
      </c>
      <c r="D4" s="196"/>
      <c r="E4" s="196"/>
      <c r="F4" s="193"/>
      <c r="G4" s="27" t="s">
        <v>19</v>
      </c>
      <c r="H4" s="27"/>
      <c r="I4" s="194" t="str">
        <f>IF(ISBLANK(Résultats!J2),"",Résultats!J2)</f>
        <v/>
      </c>
      <c r="J4" s="195"/>
    </row>
    <row r="5" spans="1:10" x14ac:dyDescent="0.25">
      <c r="A5" s="26" t="s">
        <v>42</v>
      </c>
      <c r="B5" s="27"/>
      <c r="C5" s="27"/>
      <c r="D5" s="27"/>
      <c r="E5" s="27"/>
      <c r="F5" s="27"/>
      <c r="G5" s="27"/>
      <c r="H5" s="27"/>
      <c r="I5" s="48"/>
      <c r="J5" s="28"/>
    </row>
    <row r="6" spans="1:10" x14ac:dyDescent="0.25">
      <c r="A6" s="26" t="s">
        <v>43</v>
      </c>
      <c r="B6" s="27"/>
      <c r="C6" s="27"/>
      <c r="D6" s="27"/>
      <c r="E6" s="27"/>
      <c r="F6" s="27"/>
      <c r="G6" s="27"/>
      <c r="H6" s="27"/>
      <c r="I6" s="27"/>
      <c r="J6" s="28"/>
    </row>
    <row r="7" spans="1:10" x14ac:dyDescent="0.25">
      <c r="A7" s="26" t="s">
        <v>44</v>
      </c>
      <c r="B7" s="27"/>
      <c r="C7" s="27"/>
      <c r="D7" s="27"/>
      <c r="E7" s="27"/>
      <c r="F7" s="27"/>
      <c r="G7" s="27"/>
      <c r="H7" s="27"/>
      <c r="I7" s="27"/>
      <c r="J7" s="28"/>
    </row>
    <row r="8" spans="1:10" x14ac:dyDescent="0.25">
      <c r="A8" s="26" t="s">
        <v>45</v>
      </c>
      <c r="B8" s="27"/>
      <c r="C8" s="27"/>
      <c r="D8" s="27"/>
      <c r="E8" s="27"/>
      <c r="F8" s="27"/>
      <c r="G8" s="27"/>
      <c r="H8" s="27"/>
      <c r="I8" s="27"/>
      <c r="J8" s="28"/>
    </row>
    <row r="9" spans="1:10" x14ac:dyDescent="0.25">
      <c r="A9" s="26"/>
      <c r="B9" s="27"/>
      <c r="C9" s="27"/>
      <c r="D9" s="27"/>
      <c r="E9" s="27"/>
      <c r="F9" s="27"/>
      <c r="G9" s="27"/>
      <c r="H9" s="27"/>
      <c r="I9" s="27"/>
      <c r="J9" s="28"/>
    </row>
    <row r="10" spans="1:10" ht="75" x14ac:dyDescent="0.25">
      <c r="A10" s="27"/>
      <c r="B10" s="102" t="s">
        <v>46</v>
      </c>
      <c r="C10" s="29" t="s">
        <v>31</v>
      </c>
      <c r="D10" s="29" t="s">
        <v>32</v>
      </c>
      <c r="E10" s="29" t="s">
        <v>33</v>
      </c>
      <c r="F10" s="30" t="s">
        <v>34</v>
      </c>
      <c r="G10" s="85"/>
      <c r="H10" s="86"/>
      <c r="I10" s="27"/>
      <c r="J10" s="28"/>
    </row>
    <row r="11" spans="1:10" x14ac:dyDescent="0.25">
      <c r="A11" s="27"/>
      <c r="B11" s="31" t="s">
        <v>47</v>
      </c>
      <c r="C11" s="32">
        <f>'ExerciceA Bille1'!H$4</f>
        <v>0</v>
      </c>
      <c r="D11" s="32">
        <f>'ExerciceA Bille1'!I$4</f>
        <v>0</v>
      </c>
      <c r="E11" s="32">
        <f>'ExerciceA Bille1'!J$4</f>
        <v>0</v>
      </c>
      <c r="F11" s="32">
        <f>'ExerciceA Bille1'!K$4</f>
        <v>0</v>
      </c>
      <c r="G11" s="87"/>
      <c r="H11" s="88"/>
      <c r="I11" s="27"/>
      <c r="J11" s="28"/>
    </row>
    <row r="12" spans="1:10" x14ac:dyDescent="0.25">
      <c r="A12" s="27"/>
      <c r="B12" s="31" t="s">
        <v>48</v>
      </c>
      <c r="C12" s="32">
        <f>'ExerciceA Bille2'!H$4</f>
        <v>0</v>
      </c>
      <c r="D12" s="32">
        <f>'ExerciceA Bille2'!I$4</f>
        <v>0</v>
      </c>
      <c r="E12" s="32">
        <f>'ExerciceA Bille2'!J$4</f>
        <v>0</v>
      </c>
      <c r="F12" s="32">
        <f>'ExerciceA Bille2'!K$4</f>
        <v>0</v>
      </c>
      <c r="G12" s="87"/>
      <c r="H12" s="88"/>
      <c r="I12" s="27"/>
      <c r="J12" s="28"/>
    </row>
    <row r="13" spans="1:10" x14ac:dyDescent="0.25">
      <c r="A13" s="27"/>
      <c r="B13" s="31" t="s">
        <v>49</v>
      </c>
      <c r="C13" s="32">
        <f>'ExerciceA Bille3'!H$4</f>
        <v>0</v>
      </c>
      <c r="D13" s="32">
        <f>'ExerciceA Bille3'!I$4</f>
        <v>0</v>
      </c>
      <c r="E13" s="32">
        <f>'ExerciceA Bille3'!J$4</f>
        <v>0</v>
      </c>
      <c r="F13" s="32">
        <f>'ExerciceA Bille3'!K$4</f>
        <v>0</v>
      </c>
      <c r="G13" s="87"/>
      <c r="H13" s="88"/>
      <c r="I13" s="27"/>
      <c r="J13" s="28"/>
    </row>
    <row r="14" spans="1:10" x14ac:dyDescent="0.25">
      <c r="A14" s="27"/>
      <c r="B14" s="31" t="s">
        <v>50</v>
      </c>
      <c r="C14" s="32">
        <f>'ExerciceA Bille4'!H$4</f>
        <v>0</v>
      </c>
      <c r="D14" s="32">
        <f>'ExerciceA Bille4'!I$4</f>
        <v>0</v>
      </c>
      <c r="E14" s="32">
        <f>'ExerciceA Bille4'!J$4</f>
        <v>0</v>
      </c>
      <c r="F14" s="32">
        <f>'ExerciceA Bille4'!K$4</f>
        <v>0</v>
      </c>
      <c r="G14" s="87"/>
      <c r="H14" s="88"/>
      <c r="I14" s="27"/>
      <c r="J14" s="28"/>
    </row>
    <row r="15" spans="1:10" x14ac:dyDescent="0.25">
      <c r="A15" s="27"/>
      <c r="B15" s="31" t="s">
        <v>51</v>
      </c>
      <c r="C15" s="32">
        <f>'ExerciceB Bille1'!H$4</f>
        <v>0</v>
      </c>
      <c r="D15" s="32">
        <f>'ExerciceB Bille1'!I$4</f>
        <v>0</v>
      </c>
      <c r="E15" s="32">
        <f>'ExerciceB Bille1'!J$4</f>
        <v>0</v>
      </c>
      <c r="F15" s="32">
        <f>'ExerciceB Bille1'!K$4</f>
        <v>0</v>
      </c>
      <c r="G15" s="87"/>
      <c r="H15" s="88"/>
      <c r="I15" s="27"/>
      <c r="J15" s="28"/>
    </row>
    <row r="16" spans="1:10" x14ac:dyDescent="0.25">
      <c r="A16" s="27"/>
      <c r="B16" s="31" t="s">
        <v>52</v>
      </c>
      <c r="C16" s="32">
        <f>'ExerciceB Bille2'!H$4</f>
        <v>0</v>
      </c>
      <c r="D16" s="32">
        <f>'ExerciceB Bille2'!I$4</f>
        <v>0</v>
      </c>
      <c r="E16" s="32">
        <f>'ExerciceB Bille2'!J$4</f>
        <v>0</v>
      </c>
      <c r="F16" s="32">
        <f>'ExerciceB Bille2'!K$4</f>
        <v>0</v>
      </c>
      <c r="G16" s="87"/>
      <c r="H16" s="88"/>
      <c r="I16" s="27"/>
      <c r="J16" s="28"/>
    </row>
    <row r="17" spans="1:10" x14ac:dyDescent="0.25">
      <c r="A17" s="27"/>
      <c r="B17" s="31" t="s">
        <v>53</v>
      </c>
      <c r="C17" s="32">
        <f>'ExerciceB Bille3'!H$4</f>
        <v>0</v>
      </c>
      <c r="D17" s="32">
        <f>'ExerciceB Bille3'!I$4</f>
        <v>0</v>
      </c>
      <c r="E17" s="32">
        <f>'ExerciceB Bille3'!J$4</f>
        <v>0</v>
      </c>
      <c r="F17" s="32">
        <f>'ExerciceB Bille3'!K$4</f>
        <v>0</v>
      </c>
      <c r="G17" s="87"/>
      <c r="H17" s="88"/>
      <c r="I17" s="27"/>
      <c r="J17" s="28"/>
    </row>
    <row r="18" spans="1:10" x14ac:dyDescent="0.25">
      <c r="A18" s="27"/>
      <c r="B18" s="31" t="s">
        <v>54</v>
      </c>
      <c r="C18" s="32">
        <f>'ExerciceC Bille1'!H$4</f>
        <v>0</v>
      </c>
      <c r="D18" s="32">
        <f>'ExerciceC Bille1'!I$4</f>
        <v>0</v>
      </c>
      <c r="E18" s="32">
        <f>'ExerciceC Bille1'!J$4</f>
        <v>0</v>
      </c>
      <c r="F18" s="32">
        <f>'ExerciceC Bille1'!K$4</f>
        <v>0</v>
      </c>
      <c r="G18" s="87"/>
      <c r="H18" s="88"/>
      <c r="I18" s="27"/>
      <c r="J18" s="28"/>
    </row>
    <row r="19" spans="1:10" x14ac:dyDescent="0.25">
      <c r="A19" s="27"/>
      <c r="B19" s="31" t="s">
        <v>55</v>
      </c>
      <c r="C19" s="32">
        <f>'ExerciceC Bille2'!H$4</f>
        <v>0</v>
      </c>
      <c r="D19" s="32">
        <f>'ExerciceC Bille2'!I$4</f>
        <v>0</v>
      </c>
      <c r="E19" s="32">
        <f>'ExerciceC Bille2'!J$4</f>
        <v>0</v>
      </c>
      <c r="F19" s="32">
        <f>'ExerciceC Bille2'!K$4</f>
        <v>0</v>
      </c>
      <c r="G19" s="87"/>
      <c r="H19" s="88"/>
      <c r="I19" s="27"/>
      <c r="J19" s="28"/>
    </row>
    <row r="20" spans="1:10" x14ac:dyDescent="0.25">
      <c r="A20" s="27"/>
      <c r="B20" s="31" t="s">
        <v>56</v>
      </c>
      <c r="C20" s="32">
        <f>'ExerciceC Bille3'!H$4</f>
        <v>0</v>
      </c>
      <c r="D20" s="32">
        <f>'ExerciceC Bille3'!I$4</f>
        <v>0</v>
      </c>
      <c r="E20" s="32">
        <f>'ExerciceC Bille3'!J$4</f>
        <v>0</v>
      </c>
      <c r="F20" s="32">
        <f>'ExerciceC Bille3'!K$4</f>
        <v>0</v>
      </c>
      <c r="G20" s="87"/>
      <c r="H20" s="88"/>
      <c r="I20" s="27"/>
      <c r="J20" s="28"/>
    </row>
    <row r="21" spans="1:10" x14ac:dyDescent="0.25">
      <c r="A21" s="27"/>
      <c r="B21" s="31" t="s">
        <v>57</v>
      </c>
      <c r="C21" s="32">
        <f>'ExerciceC Bille4'!H$4</f>
        <v>0</v>
      </c>
      <c r="D21" s="32">
        <f>'ExerciceC Bille4'!I$4</f>
        <v>0</v>
      </c>
      <c r="E21" s="32">
        <f>'ExerciceC Bille4'!J$4</f>
        <v>0</v>
      </c>
      <c r="F21" s="32">
        <f>'ExerciceC Bille4'!K$4</f>
        <v>0</v>
      </c>
      <c r="G21" s="87"/>
      <c r="H21" s="88"/>
      <c r="I21" s="27"/>
      <c r="J21" s="28"/>
    </row>
    <row r="22" spans="1:10" x14ac:dyDescent="0.25">
      <c r="A22" s="27"/>
      <c r="B22" s="31" t="s">
        <v>58</v>
      </c>
      <c r="C22" s="32">
        <f>'ExerciceD Bille1'!H$4</f>
        <v>0</v>
      </c>
      <c r="D22" s="32">
        <f>'ExerciceD Bille1'!I$4</f>
        <v>0</v>
      </c>
      <c r="E22" s="32">
        <f>'ExerciceD Bille1'!J$4</f>
        <v>0</v>
      </c>
      <c r="F22" s="32">
        <f>'ExerciceD Bille1'!K$4</f>
        <v>0</v>
      </c>
      <c r="G22" s="87"/>
      <c r="H22" s="88"/>
      <c r="I22" s="27"/>
      <c r="J22" s="28"/>
    </row>
    <row r="23" spans="1:10" x14ac:dyDescent="0.25">
      <c r="A23" s="27"/>
      <c r="B23" s="31" t="s">
        <v>59</v>
      </c>
      <c r="C23" s="32">
        <f>'ExerciceD Bille2'!H$4</f>
        <v>0</v>
      </c>
      <c r="D23" s="32">
        <f>'ExerciceD Bille2'!I$4</f>
        <v>0</v>
      </c>
      <c r="E23" s="32">
        <f>'ExerciceD Bille2'!J$4</f>
        <v>0</v>
      </c>
      <c r="F23" s="32">
        <f>'ExerciceD Bille2'!K$4</f>
        <v>0</v>
      </c>
      <c r="G23" s="87"/>
      <c r="H23" s="88"/>
      <c r="I23" s="27"/>
      <c r="J23" s="28"/>
    </row>
    <row r="24" spans="1:10" x14ac:dyDescent="0.25">
      <c r="A24" s="27"/>
      <c r="B24" s="31" t="s">
        <v>60</v>
      </c>
      <c r="C24" s="32">
        <f>'ExerciceD Bille3'!H$4</f>
        <v>0</v>
      </c>
      <c r="D24" s="32">
        <f>'ExerciceD Bille3'!I$4</f>
        <v>0</v>
      </c>
      <c r="E24" s="32">
        <f>'ExerciceD Bille3'!J$4</f>
        <v>0</v>
      </c>
      <c r="F24" s="32">
        <f>'ExerciceD Bille3'!K$4</f>
        <v>0</v>
      </c>
      <c r="G24" s="87"/>
      <c r="H24" s="88"/>
      <c r="I24" s="27"/>
      <c r="J24" s="28"/>
    </row>
    <row r="25" spans="1:10" x14ac:dyDescent="0.25">
      <c r="A25" s="27"/>
      <c r="B25" s="31" t="s">
        <v>61</v>
      </c>
      <c r="C25" s="32">
        <f>'ExerciceD Bille4'!H$4</f>
        <v>0</v>
      </c>
      <c r="D25" s="32">
        <f>'ExerciceD Bille4'!I$4</f>
        <v>0</v>
      </c>
      <c r="E25" s="32">
        <f>'ExerciceD Bille4'!J$4</f>
        <v>0</v>
      </c>
      <c r="F25" s="32">
        <f>'ExerciceD Bille4'!K$4</f>
        <v>0</v>
      </c>
      <c r="G25" s="87"/>
      <c r="H25" s="88"/>
      <c r="I25" s="27"/>
      <c r="J25" s="28"/>
    </row>
    <row r="26" spans="1:10" x14ac:dyDescent="0.25">
      <c r="A26" s="27"/>
      <c r="B26" s="31" t="s">
        <v>62</v>
      </c>
      <c r="C26" s="32">
        <f>'ExerciceE Bille1'!H$4</f>
        <v>0</v>
      </c>
      <c r="D26" s="32">
        <f>'ExerciceE Bille1'!I$4</f>
        <v>0</v>
      </c>
      <c r="E26" s="32">
        <f>'ExerciceE Bille1'!J$4</f>
        <v>0</v>
      </c>
      <c r="F26" s="32">
        <f>'ExerciceE Bille1'!K$4</f>
        <v>0</v>
      </c>
      <c r="G26" s="87"/>
      <c r="H26" s="88"/>
      <c r="I26" s="27"/>
      <c r="J26" s="28"/>
    </row>
    <row r="27" spans="1:10" x14ac:dyDescent="0.25">
      <c r="A27" s="27"/>
      <c r="B27" s="31" t="s">
        <v>63</v>
      </c>
      <c r="C27" s="32">
        <f>'ExerciceE Bille2'!H$4</f>
        <v>0</v>
      </c>
      <c r="D27" s="32">
        <f>'ExerciceE Bille2'!I$4</f>
        <v>0</v>
      </c>
      <c r="E27" s="32">
        <f>'ExerciceE Bille2'!J$4</f>
        <v>0</v>
      </c>
      <c r="F27" s="32">
        <f>'ExerciceE Bille2'!K$4</f>
        <v>0</v>
      </c>
      <c r="G27" s="87"/>
      <c r="H27" s="88"/>
      <c r="I27" s="27"/>
      <c r="J27" s="28"/>
    </row>
    <row r="28" spans="1:10" x14ac:dyDescent="0.25">
      <c r="A28" s="27"/>
      <c r="B28" s="31" t="s">
        <v>64</v>
      </c>
      <c r="C28" s="32">
        <f>'ExerciceE Bille3'!H$4</f>
        <v>0</v>
      </c>
      <c r="D28" s="32">
        <f>'ExerciceE Bille3'!I$4</f>
        <v>0</v>
      </c>
      <c r="E28" s="32">
        <f>'ExerciceE Bille3'!J$4</f>
        <v>0</v>
      </c>
      <c r="F28" s="32">
        <f>'ExerciceE Bille3'!K$4</f>
        <v>0</v>
      </c>
      <c r="G28" s="87"/>
      <c r="H28" s="88"/>
      <c r="I28" s="27"/>
      <c r="J28" s="28"/>
    </row>
    <row r="29" spans="1:10" x14ac:dyDescent="0.25">
      <c r="A29" s="27"/>
      <c r="B29" s="31" t="s">
        <v>65</v>
      </c>
      <c r="C29" s="32">
        <f>'ExerciceE Bille4'!H$4</f>
        <v>0</v>
      </c>
      <c r="D29" s="32">
        <f>'ExerciceE Bille4'!I$4</f>
        <v>0</v>
      </c>
      <c r="E29" s="32">
        <f>'ExerciceE Bille4'!J$4</f>
        <v>0</v>
      </c>
      <c r="F29" s="32">
        <f>'ExerciceE Bille4'!K$4</f>
        <v>0</v>
      </c>
      <c r="G29" s="87"/>
      <c r="H29" s="88"/>
      <c r="I29" s="27"/>
      <c r="J29" s="28"/>
    </row>
    <row r="30" spans="1:10" x14ac:dyDescent="0.25">
      <c r="A30" s="27"/>
      <c r="B30" s="31" t="s">
        <v>66</v>
      </c>
      <c r="C30" s="32">
        <f>'ExerciceE Bille5'!H$4</f>
        <v>0</v>
      </c>
      <c r="D30" s="32">
        <f>'ExerciceE Bille5'!I$4</f>
        <v>0</v>
      </c>
      <c r="E30" s="32">
        <f>'ExerciceE Bille5'!J$4</f>
        <v>0</v>
      </c>
      <c r="F30" s="32">
        <f>'ExerciceE Bille5'!K$4</f>
        <v>0</v>
      </c>
      <c r="G30" s="87"/>
      <c r="H30" s="88"/>
      <c r="I30" s="27"/>
      <c r="J30" s="28"/>
    </row>
    <row r="31" spans="1:10" x14ac:dyDescent="0.25">
      <c r="A31" s="27"/>
      <c r="B31" s="111"/>
      <c r="C31" s="33"/>
      <c r="D31" s="33"/>
      <c r="E31" s="33"/>
      <c r="F31" s="33"/>
      <c r="G31" s="27"/>
      <c r="H31" s="88"/>
      <c r="I31" s="27"/>
      <c r="J31" s="28"/>
    </row>
    <row r="32" spans="1:10" x14ac:dyDescent="0.25">
      <c r="A32" s="27"/>
      <c r="B32" s="112"/>
      <c r="C32" s="27"/>
      <c r="D32" s="27"/>
      <c r="E32" s="27"/>
      <c r="F32" s="27"/>
      <c r="G32" s="27"/>
      <c r="H32" s="88"/>
      <c r="I32" s="27"/>
      <c r="J32" s="28"/>
    </row>
    <row r="33" spans="1:10" x14ac:dyDescent="0.25">
      <c r="A33" s="27"/>
      <c r="B33" s="112"/>
      <c r="C33" s="27"/>
      <c r="D33" s="27"/>
      <c r="E33" s="27"/>
      <c r="F33" s="27"/>
      <c r="G33" s="27"/>
      <c r="H33" s="88"/>
      <c r="I33" s="27"/>
      <c r="J33" s="28"/>
    </row>
    <row r="34" spans="1:10" x14ac:dyDescent="0.25">
      <c r="A34" s="27"/>
      <c r="B34" s="122"/>
      <c r="C34" s="27"/>
      <c r="D34" s="27"/>
      <c r="E34" s="113"/>
      <c r="F34" s="113"/>
      <c r="G34" s="27"/>
      <c r="H34" s="88"/>
      <c r="I34" s="27"/>
      <c r="J34" s="28"/>
    </row>
    <row r="35" spans="1:10" x14ac:dyDescent="0.25">
      <c r="A35" s="27"/>
      <c r="B35" s="27"/>
      <c r="C35" s="27"/>
      <c r="D35" s="118"/>
      <c r="E35" s="32" t="s">
        <v>67</v>
      </c>
      <c r="F35" s="70">
        <f>SUM(F11:F34)</f>
        <v>0</v>
      </c>
      <c r="G35" s="87"/>
      <c r="H35" s="27"/>
      <c r="I35" s="27"/>
      <c r="J35" s="28"/>
    </row>
    <row r="36" spans="1:10" x14ac:dyDescent="0.25">
      <c r="A36" s="27"/>
      <c r="B36" s="27"/>
      <c r="C36" s="27"/>
      <c r="D36" s="27"/>
      <c r="E36" s="33"/>
      <c r="F36" s="95"/>
      <c r="G36" s="27"/>
      <c r="H36" s="27"/>
      <c r="I36" s="27"/>
      <c r="J36" s="28"/>
    </row>
    <row r="37" spans="1:10" x14ac:dyDescent="0.25">
      <c r="A37" s="27"/>
      <c r="B37" s="27"/>
      <c r="C37" s="27"/>
      <c r="D37" s="27"/>
      <c r="E37" s="27"/>
      <c r="F37" s="27"/>
      <c r="G37" s="27"/>
      <c r="H37" s="27"/>
      <c r="I37" s="27"/>
      <c r="J37" s="28"/>
    </row>
    <row r="38" spans="1:10" x14ac:dyDescent="0.25">
      <c r="A38" s="26"/>
      <c r="B38" s="27"/>
      <c r="C38" s="27"/>
      <c r="D38" s="27"/>
      <c r="E38" s="27"/>
      <c r="F38" s="27"/>
      <c r="G38" s="27"/>
      <c r="H38" s="27"/>
      <c r="I38" s="27"/>
      <c r="J38" s="28"/>
    </row>
    <row r="39" spans="1:10" x14ac:dyDescent="0.25">
      <c r="A39" s="26"/>
      <c r="B39" s="27"/>
      <c r="C39" s="27"/>
      <c r="D39" s="27"/>
      <c r="E39" s="27"/>
      <c r="F39" s="27"/>
      <c r="G39" s="27"/>
      <c r="H39" s="27"/>
      <c r="I39" s="27"/>
      <c r="J39" s="28"/>
    </row>
    <row r="40" spans="1:10" x14ac:dyDescent="0.25">
      <c r="A40" s="26"/>
      <c r="B40" s="27"/>
      <c r="C40" s="27"/>
      <c r="D40" s="27"/>
      <c r="E40" s="27"/>
      <c r="F40" s="27"/>
      <c r="G40" s="27"/>
      <c r="H40" s="27"/>
      <c r="I40" s="27"/>
      <c r="J40" s="28"/>
    </row>
    <row r="41" spans="1:10" x14ac:dyDescent="0.25">
      <c r="A41" s="26"/>
      <c r="B41" s="27"/>
      <c r="C41" s="27"/>
      <c r="D41" s="27"/>
      <c r="E41" s="27"/>
      <c r="F41" s="27"/>
      <c r="G41" s="27"/>
      <c r="H41" s="27"/>
      <c r="I41" s="27"/>
      <c r="J41" s="28"/>
    </row>
    <row r="42" spans="1:10" x14ac:dyDescent="0.25">
      <c r="A42" s="26"/>
      <c r="B42" s="27"/>
      <c r="C42" s="27"/>
      <c r="D42" s="27"/>
      <c r="E42" s="27"/>
      <c r="F42" s="27"/>
      <c r="G42" s="27"/>
      <c r="H42" s="27"/>
      <c r="I42" s="27"/>
      <c r="J42" s="28"/>
    </row>
    <row r="43" spans="1:10" x14ac:dyDescent="0.25">
      <c r="A43" s="26"/>
      <c r="B43" s="27"/>
      <c r="C43" s="27"/>
      <c r="D43" s="27"/>
      <c r="E43" s="27"/>
      <c r="F43" s="27"/>
      <c r="G43" s="27"/>
      <c r="H43" s="27"/>
      <c r="I43" s="27"/>
      <c r="J43" s="28"/>
    </row>
    <row r="44" spans="1:10" x14ac:dyDescent="0.25">
      <c r="A44" s="26"/>
      <c r="B44" s="27"/>
      <c r="C44" s="27"/>
      <c r="D44" s="27"/>
      <c r="E44" s="27"/>
      <c r="F44" s="27"/>
      <c r="G44" s="27"/>
      <c r="H44" s="27"/>
      <c r="I44" s="27"/>
      <c r="J44" s="28"/>
    </row>
    <row r="45" spans="1:10" x14ac:dyDescent="0.25">
      <c r="A45" s="26"/>
      <c r="B45" s="27"/>
      <c r="C45" s="27"/>
      <c r="D45" s="27"/>
      <c r="E45" s="27"/>
      <c r="F45" s="27"/>
      <c r="G45" s="27"/>
      <c r="H45" s="27"/>
      <c r="I45" s="27"/>
      <c r="J45" s="28"/>
    </row>
    <row r="46" spans="1:10" ht="15.75" thickBot="1" x14ac:dyDescent="0.3">
      <c r="A46" s="26"/>
      <c r="B46" s="34" t="s">
        <v>20</v>
      </c>
      <c r="C46" s="27"/>
      <c r="D46" s="27"/>
      <c r="E46" s="27"/>
      <c r="F46" s="27" t="s">
        <v>28</v>
      </c>
      <c r="G46" s="27"/>
      <c r="H46" s="27"/>
      <c r="I46" s="27"/>
      <c r="J46" s="28"/>
    </row>
    <row r="47" spans="1:10" ht="15.75" thickBot="1" x14ac:dyDescent="0.3">
      <c r="A47" s="26"/>
      <c r="B47" s="186" t="str">
        <f>IF(ISBLANK(Résultats!C4),"",Résultats!C4)</f>
        <v/>
      </c>
      <c r="C47" s="187"/>
      <c r="D47" s="188"/>
      <c r="E47" s="27"/>
      <c r="F47" s="177"/>
      <c r="G47" s="178"/>
      <c r="H47" s="179"/>
      <c r="I47" s="27"/>
      <c r="J47" s="28"/>
    </row>
    <row r="48" spans="1:10" x14ac:dyDescent="0.25">
      <c r="A48" s="26"/>
      <c r="B48" s="27"/>
      <c r="C48" s="27"/>
      <c r="D48" s="27"/>
      <c r="E48" s="27"/>
      <c r="F48" s="180"/>
      <c r="G48" s="181"/>
      <c r="H48" s="182"/>
      <c r="I48" s="27"/>
      <c r="J48" s="28"/>
    </row>
    <row r="49" spans="1:10" x14ac:dyDescent="0.25">
      <c r="A49" s="26"/>
      <c r="B49" s="27"/>
      <c r="C49" s="27"/>
      <c r="D49" s="27"/>
      <c r="E49" s="27"/>
      <c r="F49" s="180"/>
      <c r="G49" s="181"/>
      <c r="H49" s="182"/>
      <c r="I49" s="27"/>
      <c r="J49" s="28"/>
    </row>
    <row r="50" spans="1:10" x14ac:dyDescent="0.25">
      <c r="A50" s="26"/>
      <c r="B50" s="27"/>
      <c r="C50" s="27"/>
      <c r="D50" s="27"/>
      <c r="E50" s="27"/>
      <c r="F50" s="180"/>
      <c r="G50" s="181"/>
      <c r="H50" s="182"/>
      <c r="I50" s="27"/>
      <c r="J50" s="28"/>
    </row>
    <row r="51" spans="1:10" ht="15.75" thickBot="1" x14ac:dyDescent="0.3">
      <c r="A51" s="26"/>
      <c r="B51" s="27"/>
      <c r="C51" s="27"/>
      <c r="D51" s="27"/>
      <c r="E51" s="27"/>
      <c r="F51" s="183"/>
      <c r="G51" s="184"/>
      <c r="H51" s="185"/>
      <c r="I51" s="27"/>
      <c r="J51" s="28"/>
    </row>
    <row r="52" spans="1:10" ht="15.75" thickBot="1" x14ac:dyDescent="0.3">
      <c r="A52" s="75" t="s">
        <v>36</v>
      </c>
      <c r="B52" s="34"/>
      <c r="C52" s="34"/>
      <c r="D52" s="34"/>
      <c r="E52" s="34"/>
      <c r="F52" s="34"/>
      <c r="G52" s="34"/>
      <c r="H52" s="34"/>
      <c r="I52" s="34"/>
      <c r="J52" s="35"/>
    </row>
  </sheetData>
  <sheetProtection algorithmName="SHA-512" hashValue="wVGDM0yk1mFMBAz4wQIVf8R48jkVRi1pCDM8x5Ugjg41rkQ9/P4yGhwxjI/aMkIr2MW0OxnxZUtdS0Guccbg3A==" saltValue="tPhgatwro/V5nevRxR/geg=="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0568-F22B-4E4D-B87E-54C64BDDEAFF}">
  <sheetPr codeName="Feuil27">
    <tabColor theme="4" tint="0.79998168889431442"/>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09" t="s">
        <v>37</v>
      </c>
      <c r="B1" s="210"/>
      <c r="C1" s="210"/>
      <c r="D1" s="210"/>
      <c r="E1" s="210"/>
      <c r="F1" s="210"/>
      <c r="G1" s="210"/>
      <c r="H1" s="210"/>
      <c r="I1" s="210"/>
      <c r="J1" s="211"/>
    </row>
    <row r="2" spans="1:10" ht="15.75" thickBot="1" x14ac:dyDescent="0.3">
      <c r="A2" s="36" t="s">
        <v>38</v>
      </c>
      <c r="B2" s="192" t="str">
        <f>IF(ISBLANK(Résultats!A11),"",Résultats!A11)</f>
        <v/>
      </c>
      <c r="C2" s="196"/>
      <c r="D2" s="196"/>
      <c r="E2" s="196"/>
      <c r="F2" s="193"/>
      <c r="G2" s="37" t="s">
        <v>39</v>
      </c>
      <c r="H2" s="37"/>
      <c r="I2" s="192" t="str">
        <f>IF(ISBLANK(Résultats!D11),"",Résultats!D11)</f>
        <v/>
      </c>
      <c r="J2" s="193"/>
    </row>
    <row r="3" spans="1:10" ht="15.75" thickBot="1" x14ac:dyDescent="0.3">
      <c r="A3" s="36" t="s">
        <v>40</v>
      </c>
      <c r="B3" s="37"/>
      <c r="C3" s="192" t="str">
        <f>IF(ISBLANK(Résultats!G11),"",Résultats!G11)</f>
        <v/>
      </c>
      <c r="D3" s="196"/>
      <c r="E3" s="196"/>
      <c r="F3" s="193"/>
      <c r="G3" s="212" t="s">
        <v>41</v>
      </c>
      <c r="H3" s="213"/>
      <c r="I3" s="194" t="str">
        <f>IF(ISBLANK(Résultats!F11),"","moins de 21ans")</f>
        <v/>
      </c>
      <c r="J3" s="195"/>
    </row>
    <row r="4" spans="1:10" ht="15.75" thickBot="1" x14ac:dyDescent="0.3">
      <c r="A4" s="36" t="s">
        <v>18</v>
      </c>
      <c r="B4" s="37"/>
      <c r="C4" s="192" t="str">
        <f>IF(ISBLANK(Résultats!C2),"",(Résultats!C2))</f>
        <v/>
      </c>
      <c r="D4" s="196"/>
      <c r="E4" s="196"/>
      <c r="F4" s="193"/>
      <c r="G4" s="37" t="s">
        <v>19</v>
      </c>
      <c r="H4" s="37"/>
      <c r="I4" s="194" t="str">
        <f>IF(ISBLANK(Résultats!J2),"",Résultats!J2)</f>
        <v/>
      </c>
      <c r="J4" s="195"/>
    </row>
    <row r="5" spans="1:10" x14ac:dyDescent="0.25">
      <c r="A5" s="36" t="s">
        <v>42</v>
      </c>
      <c r="B5" s="37"/>
      <c r="C5" s="37"/>
      <c r="D5" s="37"/>
      <c r="E5" s="37"/>
      <c r="F5" s="37"/>
      <c r="G5" s="37"/>
      <c r="H5" s="37"/>
      <c r="I5" s="47"/>
      <c r="J5" s="38"/>
    </row>
    <row r="6" spans="1:10" x14ac:dyDescent="0.25">
      <c r="A6" s="36" t="s">
        <v>43</v>
      </c>
      <c r="B6" s="37"/>
      <c r="C6" s="37"/>
      <c r="D6" s="37"/>
      <c r="E6" s="37"/>
      <c r="F6" s="37"/>
      <c r="G6" s="37"/>
      <c r="H6" s="37"/>
      <c r="I6" s="37"/>
      <c r="J6" s="38"/>
    </row>
    <row r="7" spans="1:10" x14ac:dyDescent="0.25">
      <c r="A7" s="36" t="s">
        <v>44</v>
      </c>
      <c r="B7" s="37"/>
      <c r="C7" s="37"/>
      <c r="D7" s="37"/>
      <c r="E7" s="37"/>
      <c r="F7" s="37"/>
      <c r="G7" s="37"/>
      <c r="H7" s="37"/>
      <c r="I7" s="37"/>
      <c r="J7" s="38"/>
    </row>
    <row r="8" spans="1:10" x14ac:dyDescent="0.25">
      <c r="A8" s="36" t="s">
        <v>45</v>
      </c>
      <c r="B8" s="37"/>
      <c r="C8" s="37"/>
      <c r="D8" s="37"/>
      <c r="E8" s="37"/>
      <c r="F8" s="37"/>
      <c r="G8" s="37"/>
      <c r="H8" s="37"/>
      <c r="I8" s="37"/>
      <c r="J8" s="38"/>
    </row>
    <row r="9" spans="1:10" x14ac:dyDescent="0.25">
      <c r="A9" s="36"/>
      <c r="B9" s="37"/>
      <c r="C9" s="37"/>
      <c r="D9" s="37"/>
      <c r="E9" s="37"/>
      <c r="F9" s="37"/>
      <c r="G9" s="37"/>
      <c r="H9" s="37"/>
      <c r="I9" s="37"/>
      <c r="J9" s="38"/>
    </row>
    <row r="10" spans="1:10" ht="75" x14ac:dyDescent="0.25">
      <c r="A10" s="37"/>
      <c r="B10" s="101" t="s">
        <v>46</v>
      </c>
      <c r="C10" s="39" t="s">
        <v>31</v>
      </c>
      <c r="D10" s="39" t="s">
        <v>32</v>
      </c>
      <c r="E10" s="39" t="s">
        <v>33</v>
      </c>
      <c r="F10" s="40" t="s">
        <v>34</v>
      </c>
      <c r="G10" s="81"/>
      <c r="H10" s="82"/>
      <c r="I10" s="37"/>
      <c r="J10" s="38"/>
    </row>
    <row r="11" spans="1:10" x14ac:dyDescent="0.25">
      <c r="A11" s="37"/>
      <c r="B11" s="41" t="s">
        <v>47</v>
      </c>
      <c r="C11" s="42">
        <f>'ExerciceA Bille1'!H$5</f>
        <v>0</v>
      </c>
      <c r="D11" s="42">
        <f>'ExerciceA Bille1'!I$5</f>
        <v>0</v>
      </c>
      <c r="E11" s="42">
        <f>'ExerciceA Bille1'!J$5</f>
        <v>0</v>
      </c>
      <c r="F11" s="42">
        <f>'ExerciceA Bille1'!K$5</f>
        <v>0</v>
      </c>
      <c r="G11" s="83"/>
      <c r="H11" s="84"/>
      <c r="I11" s="37"/>
      <c r="J11" s="38"/>
    </row>
    <row r="12" spans="1:10" x14ac:dyDescent="0.25">
      <c r="A12" s="37"/>
      <c r="B12" s="41" t="s">
        <v>48</v>
      </c>
      <c r="C12" s="42">
        <f>'ExerciceA Bille2'!H$5</f>
        <v>0</v>
      </c>
      <c r="D12" s="42">
        <f>'ExerciceA Bille2'!I$5</f>
        <v>0</v>
      </c>
      <c r="E12" s="42">
        <f>'ExerciceA Bille2'!J$5</f>
        <v>0</v>
      </c>
      <c r="F12" s="42">
        <f>'ExerciceA Bille2'!K$5</f>
        <v>0</v>
      </c>
      <c r="G12" s="83"/>
      <c r="H12" s="84"/>
      <c r="I12" s="37"/>
      <c r="J12" s="38"/>
    </row>
    <row r="13" spans="1:10" x14ac:dyDescent="0.25">
      <c r="A13" s="37"/>
      <c r="B13" s="41" t="s">
        <v>49</v>
      </c>
      <c r="C13" s="42">
        <f>'ExerciceA Bille3'!H$5</f>
        <v>0</v>
      </c>
      <c r="D13" s="42">
        <f>'ExerciceA Bille3'!I$5</f>
        <v>0</v>
      </c>
      <c r="E13" s="42">
        <f>'ExerciceA Bille3'!J$5</f>
        <v>0</v>
      </c>
      <c r="F13" s="42">
        <f>'ExerciceA Bille3'!K$5</f>
        <v>0</v>
      </c>
      <c r="G13" s="83"/>
      <c r="H13" s="84"/>
      <c r="I13" s="37"/>
      <c r="J13" s="38"/>
    </row>
    <row r="14" spans="1:10" x14ac:dyDescent="0.25">
      <c r="A14" s="37"/>
      <c r="B14" s="41" t="s">
        <v>50</v>
      </c>
      <c r="C14" s="42">
        <f>'ExerciceA Bille4'!H$5</f>
        <v>0</v>
      </c>
      <c r="D14" s="42">
        <f>'ExerciceA Bille4'!I$5</f>
        <v>0</v>
      </c>
      <c r="E14" s="42">
        <f>'ExerciceA Bille4'!J$5</f>
        <v>0</v>
      </c>
      <c r="F14" s="42">
        <f>'ExerciceA Bille4'!K$5</f>
        <v>0</v>
      </c>
      <c r="G14" s="83"/>
      <c r="H14" s="84"/>
      <c r="I14" s="37"/>
      <c r="J14" s="38"/>
    </row>
    <row r="15" spans="1:10" x14ac:dyDescent="0.25">
      <c r="A15" s="37"/>
      <c r="B15" s="41" t="s">
        <v>51</v>
      </c>
      <c r="C15" s="42">
        <f>'ExerciceB Bille1'!H$5</f>
        <v>0</v>
      </c>
      <c r="D15" s="42">
        <f>'ExerciceB Bille1'!I$5</f>
        <v>0</v>
      </c>
      <c r="E15" s="42">
        <f>'ExerciceB Bille1'!J$5</f>
        <v>0</v>
      </c>
      <c r="F15" s="42">
        <f>'ExerciceB Bille1'!K$5</f>
        <v>0</v>
      </c>
      <c r="G15" s="83"/>
      <c r="H15" s="84"/>
      <c r="I15" s="37"/>
      <c r="J15" s="38"/>
    </row>
    <row r="16" spans="1:10" x14ac:dyDescent="0.25">
      <c r="A16" s="37"/>
      <c r="B16" s="41" t="s">
        <v>52</v>
      </c>
      <c r="C16" s="42">
        <f>'ExerciceB Bille2'!H$5</f>
        <v>0</v>
      </c>
      <c r="D16" s="42">
        <f>'ExerciceB Bille2'!I$5</f>
        <v>0</v>
      </c>
      <c r="E16" s="42">
        <f>'ExerciceB Bille2'!J$5</f>
        <v>0</v>
      </c>
      <c r="F16" s="42">
        <f>'ExerciceB Bille2'!K$5</f>
        <v>0</v>
      </c>
      <c r="G16" s="83"/>
      <c r="H16" s="84"/>
      <c r="I16" s="37"/>
      <c r="J16" s="38"/>
    </row>
    <row r="17" spans="1:10" x14ac:dyDescent="0.25">
      <c r="A17" s="37"/>
      <c r="B17" s="41" t="s">
        <v>53</v>
      </c>
      <c r="C17" s="42">
        <f>'ExerciceB Bille3'!H$5</f>
        <v>0</v>
      </c>
      <c r="D17" s="42">
        <f>'ExerciceB Bille3'!I$5</f>
        <v>0</v>
      </c>
      <c r="E17" s="42">
        <f>'ExerciceB Bille3'!J$5</f>
        <v>0</v>
      </c>
      <c r="F17" s="42">
        <f>'ExerciceB Bille3'!K$5</f>
        <v>0</v>
      </c>
      <c r="G17" s="83"/>
      <c r="H17" s="84"/>
      <c r="I17" s="37"/>
      <c r="J17" s="38"/>
    </row>
    <row r="18" spans="1:10" x14ac:dyDescent="0.25">
      <c r="A18" s="37"/>
      <c r="B18" s="41" t="s">
        <v>54</v>
      </c>
      <c r="C18" s="42">
        <f>'ExerciceC Bille1'!H$5</f>
        <v>0</v>
      </c>
      <c r="D18" s="42">
        <f>'ExerciceC Bille1'!I$5</f>
        <v>0</v>
      </c>
      <c r="E18" s="42">
        <f>'ExerciceC Bille1'!J$5</f>
        <v>0</v>
      </c>
      <c r="F18" s="42">
        <f>'ExerciceC Bille1'!K$5</f>
        <v>0</v>
      </c>
      <c r="G18" s="83"/>
      <c r="H18" s="84"/>
      <c r="I18" s="37"/>
      <c r="J18" s="38"/>
    </row>
    <row r="19" spans="1:10" x14ac:dyDescent="0.25">
      <c r="A19" s="37"/>
      <c r="B19" s="41" t="s">
        <v>55</v>
      </c>
      <c r="C19" s="42">
        <f>'ExerciceC Bille2'!H$5</f>
        <v>0</v>
      </c>
      <c r="D19" s="42">
        <f>'ExerciceC Bille2'!I$5</f>
        <v>0</v>
      </c>
      <c r="E19" s="42">
        <f>'ExerciceC Bille2'!J$5</f>
        <v>0</v>
      </c>
      <c r="F19" s="42">
        <f>'ExerciceC Bille2'!K$5</f>
        <v>0</v>
      </c>
      <c r="G19" s="83"/>
      <c r="H19" s="84"/>
      <c r="I19" s="37"/>
      <c r="J19" s="38"/>
    </row>
    <row r="20" spans="1:10" x14ac:dyDescent="0.25">
      <c r="A20" s="37"/>
      <c r="B20" s="41" t="s">
        <v>56</v>
      </c>
      <c r="C20" s="42">
        <f>'ExerciceC Bille3'!H$5</f>
        <v>0</v>
      </c>
      <c r="D20" s="42">
        <f>'ExerciceC Bille3'!I$5</f>
        <v>0</v>
      </c>
      <c r="E20" s="42">
        <f>'ExerciceC Bille3'!J$5</f>
        <v>0</v>
      </c>
      <c r="F20" s="42">
        <f>'ExerciceC Bille3'!K$5</f>
        <v>0</v>
      </c>
      <c r="G20" s="83"/>
      <c r="H20" s="84"/>
      <c r="I20" s="37"/>
      <c r="J20" s="38"/>
    </row>
    <row r="21" spans="1:10" x14ac:dyDescent="0.25">
      <c r="A21" s="37"/>
      <c r="B21" s="41" t="s">
        <v>57</v>
      </c>
      <c r="C21" s="42">
        <f>'ExerciceC Bille4'!H$5</f>
        <v>0</v>
      </c>
      <c r="D21" s="42">
        <f>'ExerciceC Bille4'!I$5</f>
        <v>0</v>
      </c>
      <c r="E21" s="42">
        <f>'ExerciceC Bille4'!J$5</f>
        <v>0</v>
      </c>
      <c r="F21" s="42">
        <f>'ExerciceC Bille4'!K$5</f>
        <v>0</v>
      </c>
      <c r="G21" s="83"/>
      <c r="H21" s="84"/>
      <c r="I21" s="37"/>
      <c r="J21" s="38"/>
    </row>
    <row r="22" spans="1:10" x14ac:dyDescent="0.25">
      <c r="A22" s="37"/>
      <c r="B22" s="41" t="s">
        <v>58</v>
      </c>
      <c r="C22" s="42">
        <f>'ExerciceD Bille1'!H$5</f>
        <v>0</v>
      </c>
      <c r="D22" s="42">
        <f>'ExerciceD Bille1'!I$5</f>
        <v>0</v>
      </c>
      <c r="E22" s="42">
        <f>'ExerciceD Bille1'!J$5</f>
        <v>0</v>
      </c>
      <c r="F22" s="42">
        <f>'ExerciceD Bille1'!K$5</f>
        <v>0</v>
      </c>
      <c r="G22" s="83"/>
      <c r="H22" s="84"/>
      <c r="I22" s="37"/>
      <c r="J22" s="38"/>
    </row>
    <row r="23" spans="1:10" x14ac:dyDescent="0.25">
      <c r="A23" s="37"/>
      <c r="B23" s="41" t="s">
        <v>59</v>
      </c>
      <c r="C23" s="42">
        <f>'ExerciceD Bille2'!H$5</f>
        <v>0</v>
      </c>
      <c r="D23" s="42">
        <f>'ExerciceD Bille2'!I$5</f>
        <v>0</v>
      </c>
      <c r="E23" s="42">
        <f>'ExerciceD Bille2'!J$5</f>
        <v>0</v>
      </c>
      <c r="F23" s="42">
        <f>'ExerciceD Bille2'!K$5</f>
        <v>0</v>
      </c>
      <c r="G23" s="83"/>
      <c r="H23" s="84"/>
      <c r="I23" s="37"/>
      <c r="J23" s="38"/>
    </row>
    <row r="24" spans="1:10" x14ac:dyDescent="0.25">
      <c r="A24" s="37"/>
      <c r="B24" s="41" t="s">
        <v>60</v>
      </c>
      <c r="C24" s="42">
        <f>'ExerciceD Bille3'!H$5</f>
        <v>0</v>
      </c>
      <c r="D24" s="42">
        <f>'ExerciceD Bille3'!I$5</f>
        <v>0</v>
      </c>
      <c r="E24" s="42">
        <f>'ExerciceD Bille3'!J$5</f>
        <v>0</v>
      </c>
      <c r="F24" s="42">
        <f>'ExerciceD Bille3'!K$5</f>
        <v>0</v>
      </c>
      <c r="G24" s="83"/>
      <c r="H24" s="84"/>
      <c r="I24" s="37"/>
      <c r="J24" s="38"/>
    </row>
    <row r="25" spans="1:10" x14ac:dyDescent="0.25">
      <c r="A25" s="37"/>
      <c r="B25" s="41" t="s">
        <v>61</v>
      </c>
      <c r="C25" s="42">
        <f>'ExerciceD Bille4'!H$5</f>
        <v>0</v>
      </c>
      <c r="D25" s="42">
        <f>'ExerciceD Bille4'!I$5</f>
        <v>0</v>
      </c>
      <c r="E25" s="42">
        <f>'ExerciceD Bille4'!J$5</f>
        <v>0</v>
      </c>
      <c r="F25" s="42">
        <f>'ExerciceD Bille4'!K$5</f>
        <v>0</v>
      </c>
      <c r="G25" s="83"/>
      <c r="H25" s="84"/>
      <c r="I25" s="37"/>
      <c r="J25" s="38"/>
    </row>
    <row r="26" spans="1:10" x14ac:dyDescent="0.25">
      <c r="A26" s="37"/>
      <c r="B26" s="41" t="s">
        <v>62</v>
      </c>
      <c r="C26" s="42">
        <f>'ExerciceE Bille1'!H$5</f>
        <v>0</v>
      </c>
      <c r="D26" s="42">
        <f>'ExerciceE Bille1'!I$5</f>
        <v>0</v>
      </c>
      <c r="E26" s="42">
        <f>'ExerciceE Bille1'!J$5</f>
        <v>0</v>
      </c>
      <c r="F26" s="42">
        <f>'ExerciceE Bille1'!K$5</f>
        <v>0</v>
      </c>
      <c r="G26" s="83"/>
      <c r="H26" s="84"/>
      <c r="I26" s="37"/>
      <c r="J26" s="38"/>
    </row>
    <row r="27" spans="1:10" x14ac:dyDescent="0.25">
      <c r="A27" s="37"/>
      <c r="B27" s="41" t="s">
        <v>63</v>
      </c>
      <c r="C27" s="42">
        <f>'ExerciceE Bille2'!H$5</f>
        <v>0</v>
      </c>
      <c r="D27" s="42">
        <f>'ExerciceE Bille2'!I$5</f>
        <v>0</v>
      </c>
      <c r="E27" s="42">
        <f>'ExerciceE Bille2'!J$5</f>
        <v>0</v>
      </c>
      <c r="F27" s="42">
        <f>'ExerciceE Bille2'!K$5</f>
        <v>0</v>
      </c>
      <c r="G27" s="83"/>
      <c r="H27" s="84"/>
      <c r="I27" s="37"/>
      <c r="J27" s="38"/>
    </row>
    <row r="28" spans="1:10" x14ac:dyDescent="0.25">
      <c r="A28" s="37"/>
      <c r="B28" s="41" t="s">
        <v>64</v>
      </c>
      <c r="C28" s="42">
        <f>'ExerciceE Bille3'!H$5</f>
        <v>0</v>
      </c>
      <c r="D28" s="42">
        <f>'ExerciceE Bille3'!I$5</f>
        <v>0</v>
      </c>
      <c r="E28" s="42">
        <f>'ExerciceE Bille3'!J$5</f>
        <v>0</v>
      </c>
      <c r="F28" s="42">
        <f>'ExerciceE Bille3'!K$5</f>
        <v>0</v>
      </c>
      <c r="G28" s="83"/>
      <c r="H28" s="84"/>
      <c r="I28" s="37"/>
      <c r="J28" s="38"/>
    </row>
    <row r="29" spans="1:10" x14ac:dyDescent="0.25">
      <c r="A29" s="37"/>
      <c r="B29" s="41" t="s">
        <v>65</v>
      </c>
      <c r="C29" s="42">
        <f>'ExerciceE Bille4'!H$5</f>
        <v>0</v>
      </c>
      <c r="D29" s="42">
        <f>'ExerciceE Bille4'!I$5</f>
        <v>0</v>
      </c>
      <c r="E29" s="42">
        <f>'ExerciceE Bille4'!J$5</f>
        <v>0</v>
      </c>
      <c r="F29" s="42">
        <f>'ExerciceE Bille4'!K$5</f>
        <v>0</v>
      </c>
      <c r="G29" s="83"/>
      <c r="H29" s="84"/>
      <c r="I29" s="37"/>
      <c r="J29" s="38"/>
    </row>
    <row r="30" spans="1:10" x14ac:dyDescent="0.25">
      <c r="A30" s="37"/>
      <c r="B30" s="41" t="s">
        <v>66</v>
      </c>
      <c r="C30" s="42">
        <f>'ExerciceE Bille5'!H$5</f>
        <v>0</v>
      </c>
      <c r="D30" s="42">
        <f>'ExerciceE Bille5'!I$5</f>
        <v>0</v>
      </c>
      <c r="E30" s="42">
        <f>'ExerciceE Bille5'!J$5</f>
        <v>0</v>
      </c>
      <c r="F30" s="42">
        <f>'ExerciceE Bille5'!K$5</f>
        <v>0</v>
      </c>
      <c r="G30" s="83"/>
      <c r="H30" s="84"/>
      <c r="I30" s="37"/>
      <c r="J30" s="38"/>
    </row>
    <row r="31" spans="1:10" x14ac:dyDescent="0.25">
      <c r="A31" s="37"/>
      <c r="B31" s="108"/>
      <c r="C31" s="43"/>
      <c r="D31" s="43"/>
      <c r="E31" s="43"/>
      <c r="F31" s="43"/>
      <c r="G31" s="37"/>
      <c r="H31" s="84"/>
      <c r="I31" s="37"/>
      <c r="J31" s="38"/>
    </row>
    <row r="32" spans="1:10" x14ac:dyDescent="0.25">
      <c r="A32" s="37"/>
      <c r="B32" s="109"/>
      <c r="C32" s="37"/>
      <c r="D32" s="37"/>
      <c r="E32" s="37"/>
      <c r="F32" s="37"/>
      <c r="G32" s="37"/>
      <c r="H32" s="84"/>
      <c r="I32" s="37"/>
      <c r="J32" s="38"/>
    </row>
    <row r="33" spans="1:10" x14ac:dyDescent="0.25">
      <c r="A33" s="37"/>
      <c r="B33" s="109"/>
      <c r="C33" s="37"/>
      <c r="D33" s="37"/>
      <c r="E33" s="37"/>
      <c r="F33" s="37"/>
      <c r="G33" s="37"/>
      <c r="H33" s="84"/>
      <c r="I33" s="37"/>
      <c r="J33" s="38"/>
    </row>
    <row r="34" spans="1:10" x14ac:dyDescent="0.25">
      <c r="A34" s="37"/>
      <c r="B34" s="121"/>
      <c r="C34" s="37"/>
      <c r="D34" s="37"/>
      <c r="E34" s="110"/>
      <c r="F34" s="110"/>
      <c r="G34" s="37"/>
      <c r="H34" s="84"/>
      <c r="I34" s="37"/>
      <c r="J34" s="38"/>
    </row>
    <row r="35" spans="1:10" x14ac:dyDescent="0.25">
      <c r="A35" s="37"/>
      <c r="B35" s="37"/>
      <c r="C35" s="37"/>
      <c r="D35" s="117"/>
      <c r="E35" s="42" t="s">
        <v>67</v>
      </c>
      <c r="F35" s="69">
        <f>SUM(F11:F34)</f>
        <v>0</v>
      </c>
      <c r="G35" s="83"/>
      <c r="H35" s="37"/>
      <c r="I35" s="37"/>
      <c r="J35" s="38"/>
    </row>
    <row r="36" spans="1:10" x14ac:dyDescent="0.25">
      <c r="A36" s="37"/>
      <c r="B36" s="37"/>
      <c r="C36" s="37"/>
      <c r="D36" s="37"/>
      <c r="E36" s="43"/>
      <c r="F36" s="94"/>
      <c r="G36" s="37"/>
      <c r="H36" s="37"/>
      <c r="I36" s="37"/>
      <c r="J36" s="38"/>
    </row>
    <row r="37" spans="1:10" x14ac:dyDescent="0.25">
      <c r="A37" s="37"/>
      <c r="B37" s="37"/>
      <c r="C37" s="37"/>
      <c r="D37" s="37"/>
      <c r="E37" s="37"/>
      <c r="F37" s="37"/>
      <c r="G37" s="37"/>
      <c r="H37" s="37"/>
      <c r="I37" s="37"/>
      <c r="J37" s="38"/>
    </row>
    <row r="38" spans="1:10" x14ac:dyDescent="0.25">
      <c r="A38" s="36"/>
      <c r="B38" s="37"/>
      <c r="C38" s="37"/>
      <c r="D38" s="37"/>
      <c r="E38" s="37"/>
      <c r="F38" s="37"/>
      <c r="G38" s="37"/>
      <c r="H38" s="37"/>
      <c r="I38" s="37"/>
      <c r="J38" s="38"/>
    </row>
    <row r="39" spans="1:10" x14ac:dyDescent="0.25">
      <c r="A39" s="36"/>
      <c r="B39" s="37"/>
      <c r="C39" s="37"/>
      <c r="D39" s="37"/>
      <c r="E39" s="37"/>
      <c r="F39" s="37"/>
      <c r="G39" s="37"/>
      <c r="H39" s="37"/>
      <c r="I39" s="37"/>
      <c r="J39" s="38"/>
    </row>
    <row r="40" spans="1:10" x14ac:dyDescent="0.25">
      <c r="A40" s="36"/>
      <c r="B40" s="37"/>
      <c r="C40" s="37"/>
      <c r="D40" s="37"/>
      <c r="E40" s="37"/>
      <c r="F40" s="37"/>
      <c r="G40" s="37"/>
      <c r="H40" s="37"/>
      <c r="I40" s="37"/>
      <c r="J40" s="38"/>
    </row>
    <row r="41" spans="1:10" x14ac:dyDescent="0.25">
      <c r="A41" s="36"/>
      <c r="B41" s="37"/>
      <c r="C41" s="37"/>
      <c r="D41" s="37"/>
      <c r="E41" s="37"/>
      <c r="F41" s="37"/>
      <c r="G41" s="37"/>
      <c r="H41" s="37"/>
      <c r="I41" s="37"/>
      <c r="J41" s="38"/>
    </row>
    <row r="42" spans="1:10" x14ac:dyDescent="0.25">
      <c r="A42" s="36"/>
      <c r="B42" s="37"/>
      <c r="C42" s="37"/>
      <c r="D42" s="37"/>
      <c r="E42" s="37"/>
      <c r="F42" s="37"/>
      <c r="G42" s="37"/>
      <c r="H42" s="37"/>
      <c r="I42" s="37"/>
      <c r="J42" s="38"/>
    </row>
    <row r="43" spans="1:10" x14ac:dyDescent="0.25">
      <c r="A43" s="36"/>
      <c r="B43" s="37"/>
      <c r="C43" s="37"/>
      <c r="D43" s="37"/>
      <c r="E43" s="37"/>
      <c r="F43" s="37"/>
      <c r="G43" s="37"/>
      <c r="H43" s="37"/>
      <c r="I43" s="37"/>
      <c r="J43" s="38"/>
    </row>
    <row r="44" spans="1:10" x14ac:dyDescent="0.25">
      <c r="A44" s="36"/>
      <c r="B44" s="37"/>
      <c r="C44" s="37"/>
      <c r="D44" s="37"/>
      <c r="E44" s="37"/>
      <c r="F44" s="37"/>
      <c r="G44" s="37"/>
      <c r="H44" s="37"/>
      <c r="I44" s="37"/>
      <c r="J44" s="38"/>
    </row>
    <row r="45" spans="1:10" x14ac:dyDescent="0.25">
      <c r="A45" s="36"/>
      <c r="B45" s="37"/>
      <c r="C45" s="37"/>
      <c r="D45" s="37"/>
      <c r="E45" s="37"/>
      <c r="F45" s="37"/>
      <c r="G45" s="37"/>
      <c r="H45" s="37"/>
      <c r="I45" s="37"/>
      <c r="J45" s="38"/>
    </row>
    <row r="46" spans="1:10" ht="15.75" thickBot="1" x14ac:dyDescent="0.3">
      <c r="A46" s="36"/>
      <c r="B46" s="44" t="s">
        <v>20</v>
      </c>
      <c r="C46" s="37"/>
      <c r="D46" s="37"/>
      <c r="E46" s="37"/>
      <c r="F46" s="37" t="s">
        <v>28</v>
      </c>
      <c r="G46" s="37"/>
      <c r="H46" s="37"/>
      <c r="I46" s="37"/>
      <c r="J46" s="38"/>
    </row>
    <row r="47" spans="1:10" ht="15.75" thickBot="1" x14ac:dyDescent="0.3">
      <c r="A47" s="36"/>
      <c r="B47" s="186" t="str">
        <f>IF(ISBLANK(Résultats!C4),"",Résultats!C4)</f>
        <v/>
      </c>
      <c r="C47" s="187"/>
      <c r="D47" s="188"/>
      <c r="E47" s="37"/>
      <c r="F47" s="177"/>
      <c r="G47" s="178"/>
      <c r="H47" s="179"/>
      <c r="I47" s="37"/>
      <c r="J47" s="38"/>
    </row>
    <row r="48" spans="1:10" x14ac:dyDescent="0.25">
      <c r="A48" s="36"/>
      <c r="B48" s="37"/>
      <c r="C48" s="37"/>
      <c r="D48" s="37"/>
      <c r="E48" s="37"/>
      <c r="F48" s="180"/>
      <c r="G48" s="181"/>
      <c r="H48" s="182"/>
      <c r="I48" s="37"/>
      <c r="J48" s="38"/>
    </row>
    <row r="49" spans="1:10" x14ac:dyDescent="0.25">
      <c r="A49" s="36"/>
      <c r="B49" s="37"/>
      <c r="C49" s="37"/>
      <c r="D49" s="37"/>
      <c r="E49" s="37"/>
      <c r="F49" s="180"/>
      <c r="G49" s="181"/>
      <c r="H49" s="182"/>
      <c r="I49" s="37"/>
      <c r="J49" s="38"/>
    </row>
    <row r="50" spans="1:10" x14ac:dyDescent="0.25">
      <c r="A50" s="36"/>
      <c r="B50" s="37"/>
      <c r="C50" s="37"/>
      <c r="D50" s="37"/>
      <c r="E50" s="37"/>
      <c r="F50" s="180"/>
      <c r="G50" s="181"/>
      <c r="H50" s="182"/>
      <c r="I50" s="37"/>
      <c r="J50" s="38"/>
    </row>
    <row r="51" spans="1:10" ht="15.75" thickBot="1" x14ac:dyDescent="0.3">
      <c r="A51" s="36"/>
      <c r="B51" s="37"/>
      <c r="C51" s="37"/>
      <c r="D51" s="37"/>
      <c r="E51" s="37"/>
      <c r="F51" s="183"/>
      <c r="G51" s="184"/>
      <c r="H51" s="185"/>
      <c r="I51" s="37"/>
      <c r="J51" s="38"/>
    </row>
    <row r="52" spans="1:10" ht="15.75" thickBot="1" x14ac:dyDescent="0.3">
      <c r="A52" s="74" t="s">
        <v>36</v>
      </c>
      <c r="B52" s="44"/>
      <c r="C52" s="44"/>
      <c r="D52" s="44"/>
      <c r="E52" s="44"/>
      <c r="F52" s="44"/>
      <c r="G52" s="44"/>
      <c r="H52" s="44"/>
      <c r="I52" s="44"/>
      <c r="J52" s="45"/>
    </row>
  </sheetData>
  <sheetProtection algorithmName="SHA-512" hashValue="d6zmDTdsc5xfnO42duFa5MVq10CmgvXCRCinsvV5MgKf1yCMpIRbGdgPW8XnUAgSRZYOX5leO7nluxR8MSA7ew==" saltValue="wl69dq76n2lfe46jnGZ6Ag=="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ED63-5B79-4987-BCC0-2B240EAC5DC7}">
  <sheetPr codeName="Feuil28"/>
  <dimension ref="A1:J52"/>
  <sheetViews>
    <sheetView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9" t="s">
        <v>37</v>
      </c>
      <c r="B1" s="190"/>
      <c r="C1" s="190"/>
      <c r="D1" s="190"/>
      <c r="E1" s="190"/>
      <c r="F1" s="190"/>
      <c r="G1" s="190"/>
      <c r="H1" s="190"/>
      <c r="I1" s="190"/>
      <c r="J1" s="191"/>
    </row>
    <row r="2" spans="1:10" ht="15.75" thickBot="1" x14ac:dyDescent="0.3">
      <c r="A2" s="6" t="s">
        <v>38</v>
      </c>
      <c r="B2" s="192" t="str">
        <f>IF(ISBLANK(Résultats!A12),"",Résultats!A12)</f>
        <v/>
      </c>
      <c r="C2" s="196"/>
      <c r="D2" s="196"/>
      <c r="E2" s="196"/>
      <c r="F2" s="193"/>
      <c r="G2" s="7" t="s">
        <v>39</v>
      </c>
      <c r="H2" s="7"/>
      <c r="I2" s="192" t="str">
        <f>IF(ISBLANK(Résultats!D12),"",Résultats!D12)</f>
        <v/>
      </c>
      <c r="J2" s="193"/>
    </row>
    <row r="3" spans="1:10" ht="15.75" thickBot="1" x14ac:dyDescent="0.3">
      <c r="A3" s="6" t="s">
        <v>40</v>
      </c>
      <c r="B3" s="7"/>
      <c r="C3" s="192" t="str">
        <f>IF(ISBLANK(Résultats!G12),"",Résultats!G12)</f>
        <v/>
      </c>
      <c r="D3" s="196"/>
      <c r="E3" s="196"/>
      <c r="F3" s="193"/>
      <c r="G3" s="197" t="s">
        <v>41</v>
      </c>
      <c r="H3" s="198"/>
      <c r="I3" s="194" t="str">
        <f>IF(ISBLANK(Résultats!F12),"","moins de 21ans")</f>
        <v/>
      </c>
      <c r="J3" s="195"/>
    </row>
    <row r="4" spans="1:10" ht="15.75" thickBot="1" x14ac:dyDescent="0.3">
      <c r="A4" s="6" t="s">
        <v>18</v>
      </c>
      <c r="B4" s="7"/>
      <c r="C4" s="192" t="str">
        <f>IF(ISBLANK(Résultats!C2),"",(Résultats!C2))</f>
        <v/>
      </c>
      <c r="D4" s="196"/>
      <c r="E4" s="196"/>
      <c r="F4" s="193"/>
      <c r="G4" s="7" t="s">
        <v>19</v>
      </c>
      <c r="H4" s="7"/>
      <c r="I4" s="194" t="str">
        <f>IF(ISBLANK(Résultats!J2),"",Résultats!J2)</f>
        <v/>
      </c>
      <c r="J4" s="195"/>
    </row>
    <row r="5" spans="1:10" x14ac:dyDescent="0.25">
      <c r="A5" s="6" t="s">
        <v>42</v>
      </c>
      <c r="B5" s="7"/>
      <c r="C5" s="7"/>
      <c r="D5" s="7"/>
      <c r="E5" s="7"/>
      <c r="F5" s="7"/>
      <c r="G5" s="7"/>
      <c r="H5" s="7"/>
      <c r="I5" s="46"/>
      <c r="J5" s="8"/>
    </row>
    <row r="6" spans="1:10" x14ac:dyDescent="0.25">
      <c r="A6" s="6" t="s">
        <v>43</v>
      </c>
      <c r="B6" s="7"/>
      <c r="C6" s="7"/>
      <c r="D6" s="7"/>
      <c r="E6" s="7"/>
      <c r="F6" s="7"/>
      <c r="G6" s="7"/>
      <c r="H6" s="7"/>
      <c r="I6" s="7"/>
      <c r="J6" s="8"/>
    </row>
    <row r="7" spans="1:10" x14ac:dyDescent="0.25">
      <c r="A7" s="6" t="s">
        <v>44</v>
      </c>
      <c r="B7" s="7"/>
      <c r="C7" s="7"/>
      <c r="D7" s="7"/>
      <c r="E7" s="7"/>
      <c r="F7" s="7"/>
      <c r="G7" s="7"/>
      <c r="H7" s="7"/>
      <c r="I7" s="7"/>
      <c r="J7" s="8"/>
    </row>
    <row r="8" spans="1:10" x14ac:dyDescent="0.25">
      <c r="A8" s="6" t="s">
        <v>45</v>
      </c>
      <c r="B8" s="7"/>
      <c r="C8" s="7"/>
      <c r="D8" s="7"/>
      <c r="E8" s="7"/>
      <c r="F8" s="7"/>
      <c r="G8" s="7"/>
      <c r="H8" s="7"/>
      <c r="I8" s="7"/>
      <c r="J8" s="8"/>
    </row>
    <row r="9" spans="1:10" x14ac:dyDescent="0.25">
      <c r="A9" s="6"/>
      <c r="B9" s="7"/>
      <c r="C9" s="7"/>
      <c r="D9" s="7"/>
      <c r="E9" s="7"/>
      <c r="F9" s="7"/>
      <c r="G9" s="7"/>
      <c r="H9" s="7"/>
      <c r="I9" s="7"/>
      <c r="J9" s="8"/>
    </row>
    <row r="10" spans="1:10" ht="75" x14ac:dyDescent="0.25">
      <c r="A10" s="7"/>
      <c r="B10" s="100" t="s">
        <v>46</v>
      </c>
      <c r="C10" s="9" t="s">
        <v>31</v>
      </c>
      <c r="D10" s="9" t="s">
        <v>32</v>
      </c>
      <c r="E10" s="9" t="s">
        <v>33</v>
      </c>
      <c r="F10" s="10" t="s">
        <v>34</v>
      </c>
      <c r="G10" s="78"/>
      <c r="H10" s="79"/>
      <c r="I10" s="7"/>
      <c r="J10" s="8"/>
    </row>
    <row r="11" spans="1:10" x14ac:dyDescent="0.25">
      <c r="A11" s="7"/>
      <c r="B11" s="11" t="s">
        <v>47</v>
      </c>
      <c r="C11" s="12">
        <f>'ExerciceA Bille1'!H$6</f>
        <v>0</v>
      </c>
      <c r="D11" s="12">
        <f>'ExerciceA Bille1'!I$6</f>
        <v>0</v>
      </c>
      <c r="E11" s="12">
        <f>'ExerciceA Bille1'!J$6</f>
        <v>0</v>
      </c>
      <c r="F11" s="12">
        <f>'ExerciceA Bille1'!K$6</f>
        <v>0</v>
      </c>
      <c r="G11" s="56"/>
      <c r="H11" s="80"/>
      <c r="I11" s="7"/>
      <c r="J11" s="8"/>
    </row>
    <row r="12" spans="1:10" x14ac:dyDescent="0.25">
      <c r="A12" s="7"/>
      <c r="B12" s="11" t="s">
        <v>48</v>
      </c>
      <c r="C12" s="12">
        <f>'ExerciceA Bille2'!H$6</f>
        <v>0</v>
      </c>
      <c r="D12" s="12">
        <f>'ExerciceA Bille2'!I$6</f>
        <v>0</v>
      </c>
      <c r="E12" s="12">
        <f>'ExerciceA Bille2'!J$6</f>
        <v>0</v>
      </c>
      <c r="F12" s="12">
        <f>'ExerciceA Bille2'!K$6</f>
        <v>0</v>
      </c>
      <c r="G12" s="56"/>
      <c r="H12" s="80"/>
      <c r="I12" s="7"/>
      <c r="J12" s="8"/>
    </row>
    <row r="13" spans="1:10" x14ac:dyDescent="0.25">
      <c r="A13" s="7"/>
      <c r="B13" s="11" t="s">
        <v>49</v>
      </c>
      <c r="C13" s="12">
        <f>'ExerciceA Bille3'!H$6</f>
        <v>0</v>
      </c>
      <c r="D13" s="12">
        <f>'ExerciceA Bille3'!I$6</f>
        <v>0</v>
      </c>
      <c r="E13" s="12">
        <f>'ExerciceA Bille3'!J$6</f>
        <v>0</v>
      </c>
      <c r="F13" s="12">
        <f>'ExerciceA Bille3'!K$6</f>
        <v>0</v>
      </c>
      <c r="G13" s="56"/>
      <c r="H13" s="80"/>
      <c r="I13" s="7"/>
      <c r="J13" s="8"/>
    </row>
    <row r="14" spans="1:10" x14ac:dyDescent="0.25">
      <c r="A14" s="7"/>
      <c r="B14" s="11" t="s">
        <v>50</v>
      </c>
      <c r="C14" s="12">
        <f>'ExerciceA Bille4'!H$6</f>
        <v>0</v>
      </c>
      <c r="D14" s="12">
        <f>'ExerciceA Bille4'!I$6</f>
        <v>0</v>
      </c>
      <c r="E14" s="12">
        <f>'ExerciceA Bille4'!J$6</f>
        <v>0</v>
      </c>
      <c r="F14" s="12">
        <f>'ExerciceA Bille4'!K$6</f>
        <v>0</v>
      </c>
      <c r="G14" s="56"/>
      <c r="H14" s="80"/>
      <c r="I14" s="7"/>
      <c r="J14" s="8"/>
    </row>
    <row r="15" spans="1:10" x14ac:dyDescent="0.25">
      <c r="A15" s="7"/>
      <c r="B15" s="11" t="s">
        <v>51</v>
      </c>
      <c r="C15" s="12">
        <f>'ExerciceB Bille1'!H$6</f>
        <v>0</v>
      </c>
      <c r="D15" s="12">
        <f>'ExerciceB Bille1'!I$6</f>
        <v>0</v>
      </c>
      <c r="E15" s="12">
        <f>'ExerciceB Bille1'!J$6</f>
        <v>0</v>
      </c>
      <c r="F15" s="12">
        <f>'ExerciceB Bille1'!K$6</f>
        <v>0</v>
      </c>
      <c r="G15" s="56"/>
      <c r="H15" s="80"/>
      <c r="I15" s="7"/>
      <c r="J15" s="8"/>
    </row>
    <row r="16" spans="1:10" x14ac:dyDescent="0.25">
      <c r="A16" s="7"/>
      <c r="B16" s="11" t="s">
        <v>52</v>
      </c>
      <c r="C16" s="12">
        <f>'ExerciceB Bille2'!H$6</f>
        <v>0</v>
      </c>
      <c r="D16" s="12">
        <f>'ExerciceB Bille2'!I$6</f>
        <v>0</v>
      </c>
      <c r="E16" s="12">
        <f>'ExerciceB Bille2'!J$6</f>
        <v>0</v>
      </c>
      <c r="F16" s="12">
        <f>'ExerciceB Bille2'!K$6</f>
        <v>0</v>
      </c>
      <c r="G16" s="56"/>
      <c r="H16" s="80"/>
      <c r="I16" s="7"/>
      <c r="J16" s="8"/>
    </row>
    <row r="17" spans="1:10" x14ac:dyDescent="0.25">
      <c r="A17" s="7"/>
      <c r="B17" s="11" t="s">
        <v>53</v>
      </c>
      <c r="C17" s="12">
        <f>'ExerciceB Bille3'!H$6</f>
        <v>0</v>
      </c>
      <c r="D17" s="12">
        <f>'ExerciceB Bille3'!I$6</f>
        <v>0</v>
      </c>
      <c r="E17" s="12">
        <f>'ExerciceB Bille3'!J$6</f>
        <v>0</v>
      </c>
      <c r="F17" s="12">
        <f>'ExerciceB Bille3'!K$6</f>
        <v>0</v>
      </c>
      <c r="G17" s="56"/>
      <c r="H17" s="80"/>
      <c r="I17" s="7"/>
      <c r="J17" s="8"/>
    </row>
    <row r="18" spans="1:10" x14ac:dyDescent="0.25">
      <c r="A18" s="7"/>
      <c r="B18" s="11" t="s">
        <v>54</v>
      </c>
      <c r="C18" s="12">
        <f>'ExerciceC Bille1'!H$6</f>
        <v>0</v>
      </c>
      <c r="D18" s="12">
        <f>'ExerciceC Bille1'!I$6</f>
        <v>0</v>
      </c>
      <c r="E18" s="12">
        <f>'ExerciceC Bille1'!J$6</f>
        <v>0</v>
      </c>
      <c r="F18" s="12">
        <f>'ExerciceC Bille1'!K$6</f>
        <v>0</v>
      </c>
      <c r="G18" s="56"/>
      <c r="H18" s="80"/>
      <c r="I18" s="7"/>
      <c r="J18" s="8"/>
    </row>
    <row r="19" spans="1:10" x14ac:dyDescent="0.25">
      <c r="A19" s="7"/>
      <c r="B19" s="11" t="s">
        <v>55</v>
      </c>
      <c r="C19" s="12">
        <f>'ExerciceC Bille2'!H$6</f>
        <v>0</v>
      </c>
      <c r="D19" s="12">
        <f>'ExerciceC Bille2'!I$6</f>
        <v>0</v>
      </c>
      <c r="E19" s="12">
        <f>'ExerciceC Bille2'!J$6</f>
        <v>0</v>
      </c>
      <c r="F19" s="12">
        <f>'ExerciceC Bille2'!K$6</f>
        <v>0</v>
      </c>
      <c r="G19" s="56"/>
      <c r="H19" s="80"/>
      <c r="I19" s="7"/>
      <c r="J19" s="8"/>
    </row>
    <row r="20" spans="1:10" x14ac:dyDescent="0.25">
      <c r="A20" s="7"/>
      <c r="B20" s="11" t="s">
        <v>56</v>
      </c>
      <c r="C20" s="12">
        <f>'ExerciceC Bille3'!H$6</f>
        <v>0</v>
      </c>
      <c r="D20" s="12">
        <f>'ExerciceC Bille3'!I$6</f>
        <v>0</v>
      </c>
      <c r="E20" s="12">
        <f>'ExerciceC Bille3'!J$6</f>
        <v>0</v>
      </c>
      <c r="F20" s="12">
        <f>'ExerciceC Bille3'!K$6</f>
        <v>0</v>
      </c>
      <c r="G20" s="56"/>
      <c r="H20" s="80"/>
      <c r="I20" s="7"/>
      <c r="J20" s="8"/>
    </row>
    <row r="21" spans="1:10" x14ac:dyDescent="0.25">
      <c r="A21" s="7"/>
      <c r="B21" s="11" t="s">
        <v>57</v>
      </c>
      <c r="C21" s="12">
        <f>'ExerciceC Bille4'!H$6</f>
        <v>0</v>
      </c>
      <c r="D21" s="12">
        <f>'ExerciceC Bille4'!I$6</f>
        <v>0</v>
      </c>
      <c r="E21" s="12">
        <f>'ExerciceC Bille4'!J$6</f>
        <v>0</v>
      </c>
      <c r="F21" s="12">
        <f>'ExerciceC Bille4'!K$6</f>
        <v>0</v>
      </c>
      <c r="G21" s="56"/>
      <c r="H21" s="80"/>
      <c r="I21" s="7"/>
      <c r="J21" s="8"/>
    </row>
    <row r="22" spans="1:10" x14ac:dyDescent="0.25">
      <c r="A22" s="7"/>
      <c r="B22" s="11" t="s">
        <v>58</v>
      </c>
      <c r="C22" s="12">
        <f>'ExerciceD Bille1'!H$6</f>
        <v>0</v>
      </c>
      <c r="D22" s="12">
        <f>'ExerciceD Bille1'!I$6</f>
        <v>0</v>
      </c>
      <c r="E22" s="12">
        <f>'ExerciceD Bille1'!J$6</f>
        <v>0</v>
      </c>
      <c r="F22" s="12">
        <f>'ExerciceD Bille1'!K$6</f>
        <v>0</v>
      </c>
      <c r="G22" s="56"/>
      <c r="H22" s="80"/>
      <c r="I22" s="7"/>
      <c r="J22" s="8"/>
    </row>
    <row r="23" spans="1:10" x14ac:dyDescent="0.25">
      <c r="A23" s="7"/>
      <c r="B23" s="11" t="s">
        <v>59</v>
      </c>
      <c r="C23" s="12">
        <f>'ExerciceD Bille2'!H$6</f>
        <v>0</v>
      </c>
      <c r="D23" s="12">
        <f>'ExerciceD Bille2'!I$6</f>
        <v>0</v>
      </c>
      <c r="E23" s="12">
        <f>'ExerciceD Bille2'!J$6</f>
        <v>0</v>
      </c>
      <c r="F23" s="12">
        <f>'ExerciceD Bille2'!K$6</f>
        <v>0</v>
      </c>
      <c r="G23" s="56"/>
      <c r="H23" s="80"/>
      <c r="I23" s="7"/>
      <c r="J23" s="8"/>
    </row>
    <row r="24" spans="1:10" x14ac:dyDescent="0.25">
      <c r="A24" s="7"/>
      <c r="B24" s="11" t="s">
        <v>60</v>
      </c>
      <c r="C24" s="12">
        <f>'ExerciceD Bille3'!H$6</f>
        <v>0</v>
      </c>
      <c r="D24" s="12">
        <f>'ExerciceD Bille3'!I$6</f>
        <v>0</v>
      </c>
      <c r="E24" s="12">
        <f>'ExerciceD Bille3'!J$6</f>
        <v>0</v>
      </c>
      <c r="F24" s="12">
        <f>'ExerciceD Bille3'!K$6</f>
        <v>0</v>
      </c>
      <c r="G24" s="56"/>
      <c r="H24" s="80"/>
      <c r="I24" s="7"/>
      <c r="J24" s="8"/>
    </row>
    <row r="25" spans="1:10" x14ac:dyDescent="0.25">
      <c r="A25" s="7"/>
      <c r="B25" s="11" t="s">
        <v>61</v>
      </c>
      <c r="C25" s="12">
        <f>'ExerciceD Bille4'!H$6</f>
        <v>0</v>
      </c>
      <c r="D25" s="12">
        <f>'ExerciceD Bille4'!I$6</f>
        <v>0</v>
      </c>
      <c r="E25" s="12">
        <f>'ExerciceD Bille4'!J$6</f>
        <v>0</v>
      </c>
      <c r="F25" s="12">
        <f>'ExerciceD Bille4'!K$6</f>
        <v>0</v>
      </c>
      <c r="G25" s="56"/>
      <c r="H25" s="80"/>
      <c r="I25" s="7"/>
      <c r="J25" s="8"/>
    </row>
    <row r="26" spans="1:10" x14ac:dyDescent="0.25">
      <c r="A26" s="7"/>
      <c r="B26" s="11" t="s">
        <v>62</v>
      </c>
      <c r="C26" s="12">
        <f>'ExerciceE Bille1'!H$6</f>
        <v>0</v>
      </c>
      <c r="D26" s="12">
        <f>'ExerciceE Bille1'!I$6</f>
        <v>0</v>
      </c>
      <c r="E26" s="12">
        <f>'ExerciceE Bille1'!J$6</f>
        <v>0</v>
      </c>
      <c r="F26" s="12">
        <f>'ExerciceE Bille1'!K$6</f>
        <v>0</v>
      </c>
      <c r="G26" s="56"/>
      <c r="H26" s="80"/>
      <c r="I26" s="7"/>
      <c r="J26" s="8"/>
    </row>
    <row r="27" spans="1:10" x14ac:dyDescent="0.25">
      <c r="A27" s="7"/>
      <c r="B27" s="11" t="s">
        <v>63</v>
      </c>
      <c r="C27" s="12">
        <f>'ExerciceE Bille2'!H$6</f>
        <v>0</v>
      </c>
      <c r="D27" s="12">
        <f>'ExerciceE Bille2'!I$6</f>
        <v>0</v>
      </c>
      <c r="E27" s="12">
        <f>'ExerciceE Bille2'!J$6</f>
        <v>0</v>
      </c>
      <c r="F27" s="12">
        <f>'ExerciceE Bille2'!K$6</f>
        <v>0</v>
      </c>
      <c r="G27" s="56"/>
      <c r="H27" s="80"/>
      <c r="I27" s="7"/>
      <c r="J27" s="8"/>
    </row>
    <row r="28" spans="1:10" x14ac:dyDescent="0.25">
      <c r="A28" s="7"/>
      <c r="B28" s="11" t="s">
        <v>64</v>
      </c>
      <c r="C28" s="12">
        <f>'ExerciceE Bille3'!H$6</f>
        <v>0</v>
      </c>
      <c r="D28" s="12">
        <f>'ExerciceE Bille3'!I$6</f>
        <v>0</v>
      </c>
      <c r="E28" s="12">
        <f>'ExerciceE Bille3'!J$6</f>
        <v>0</v>
      </c>
      <c r="F28" s="12">
        <f>'ExerciceE Bille3'!K$6</f>
        <v>0</v>
      </c>
      <c r="G28" s="56"/>
      <c r="H28" s="80"/>
      <c r="I28" s="7"/>
      <c r="J28" s="8"/>
    </row>
    <row r="29" spans="1:10" x14ac:dyDescent="0.25">
      <c r="A29" s="7"/>
      <c r="B29" s="11" t="s">
        <v>65</v>
      </c>
      <c r="C29" s="12">
        <f>'ExerciceE Bille4'!H$6</f>
        <v>0</v>
      </c>
      <c r="D29" s="12">
        <f>'ExerciceE Bille4'!I$6</f>
        <v>0</v>
      </c>
      <c r="E29" s="12">
        <f>'ExerciceE Bille4'!J$6</f>
        <v>0</v>
      </c>
      <c r="F29" s="12">
        <f>'ExerciceE Bille4'!K$6</f>
        <v>0</v>
      </c>
      <c r="G29" s="56"/>
      <c r="H29" s="80"/>
      <c r="I29" s="7"/>
      <c r="J29" s="8"/>
    </row>
    <row r="30" spans="1:10" x14ac:dyDescent="0.25">
      <c r="A30" s="7"/>
      <c r="B30" s="11" t="s">
        <v>66</v>
      </c>
      <c r="C30" s="12">
        <f>'ExerciceE Bille5'!H$6</f>
        <v>0</v>
      </c>
      <c r="D30" s="12">
        <f>'ExerciceE Bille5'!I$6</f>
        <v>0</v>
      </c>
      <c r="E30" s="12">
        <f>'ExerciceE Bille5'!J$6</f>
        <v>0</v>
      </c>
      <c r="F30" s="12">
        <f>'ExerciceE Bille5'!K$6</f>
        <v>0</v>
      </c>
      <c r="G30" s="56"/>
      <c r="H30" s="80"/>
      <c r="I30" s="7"/>
      <c r="J30" s="8"/>
    </row>
    <row r="31" spans="1:10" x14ac:dyDescent="0.25">
      <c r="A31" s="7"/>
      <c r="B31" s="105"/>
      <c r="C31" s="13"/>
      <c r="D31" s="13"/>
      <c r="E31" s="13"/>
      <c r="F31" s="13"/>
      <c r="G31" s="7"/>
      <c r="H31" s="80"/>
      <c r="I31" s="7"/>
      <c r="J31" s="8"/>
    </row>
    <row r="32" spans="1:10" x14ac:dyDescent="0.25">
      <c r="A32" s="7"/>
      <c r="B32" s="106"/>
      <c r="C32" s="7"/>
      <c r="D32" s="7"/>
      <c r="E32" s="7"/>
      <c r="F32" s="7"/>
      <c r="G32" s="7"/>
      <c r="H32" s="80"/>
      <c r="I32" s="7"/>
      <c r="J32" s="8"/>
    </row>
    <row r="33" spans="1:10" x14ac:dyDescent="0.25">
      <c r="A33" s="7"/>
      <c r="B33" s="106"/>
      <c r="C33" s="7"/>
      <c r="D33" s="7"/>
      <c r="E33" s="7"/>
      <c r="F33" s="7"/>
      <c r="G33" s="7"/>
      <c r="H33" s="80"/>
      <c r="I33" s="7"/>
      <c r="J33" s="8"/>
    </row>
    <row r="34" spans="1:10" x14ac:dyDescent="0.25">
      <c r="A34" s="7"/>
      <c r="B34" s="120"/>
      <c r="C34" s="7"/>
      <c r="D34" s="7"/>
      <c r="E34" s="107"/>
      <c r="F34" s="107"/>
      <c r="G34" s="7"/>
      <c r="H34" s="80"/>
      <c r="I34" s="7"/>
      <c r="J34" s="8"/>
    </row>
    <row r="35" spans="1:10" x14ac:dyDescent="0.25">
      <c r="A35" s="7"/>
      <c r="B35" s="7"/>
      <c r="C35" s="7"/>
      <c r="D35" s="57"/>
      <c r="E35" s="12" t="s">
        <v>67</v>
      </c>
      <c r="F35" s="68">
        <f>SUM(F11:F34)</f>
        <v>0</v>
      </c>
      <c r="G35" s="56"/>
      <c r="H35" s="7"/>
      <c r="I35" s="7"/>
      <c r="J35" s="8"/>
    </row>
    <row r="36" spans="1:10" x14ac:dyDescent="0.25">
      <c r="A36" s="7"/>
      <c r="B36" s="7"/>
      <c r="C36" s="7"/>
      <c r="D36" s="7"/>
      <c r="E36" s="13"/>
      <c r="F36" s="93"/>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4" t="s">
        <v>20</v>
      </c>
      <c r="C46" s="7"/>
      <c r="D46" s="7"/>
      <c r="E46" s="7"/>
      <c r="F46" s="7" t="s">
        <v>28</v>
      </c>
      <c r="G46" s="7"/>
      <c r="H46" s="7"/>
      <c r="I46" s="7"/>
      <c r="J46" s="8"/>
    </row>
    <row r="47" spans="1:10" ht="15.75" thickBot="1" x14ac:dyDescent="0.3">
      <c r="A47" s="6"/>
      <c r="B47" s="186" t="str">
        <f>IF(ISBLANK(Résultats!C4),"",Résultats!C4)</f>
        <v/>
      </c>
      <c r="C47" s="187"/>
      <c r="D47" s="188"/>
      <c r="E47" s="7"/>
      <c r="F47" s="177"/>
      <c r="G47" s="178"/>
      <c r="H47" s="179"/>
      <c r="I47" s="7"/>
      <c r="J47" s="8"/>
    </row>
    <row r="48" spans="1:10" x14ac:dyDescent="0.25">
      <c r="A48" s="6"/>
      <c r="B48" s="7"/>
      <c r="C48" s="7"/>
      <c r="D48" s="7"/>
      <c r="E48" s="7"/>
      <c r="F48" s="180"/>
      <c r="G48" s="181"/>
      <c r="H48" s="182"/>
      <c r="I48" s="7"/>
      <c r="J48" s="8"/>
    </row>
    <row r="49" spans="1:10" x14ac:dyDescent="0.25">
      <c r="A49" s="6"/>
      <c r="B49" s="7"/>
      <c r="C49" s="7"/>
      <c r="D49" s="7"/>
      <c r="E49" s="7"/>
      <c r="F49" s="180"/>
      <c r="G49" s="181"/>
      <c r="H49" s="182"/>
      <c r="I49" s="7"/>
      <c r="J49" s="8"/>
    </row>
    <row r="50" spans="1:10" x14ac:dyDescent="0.25">
      <c r="A50" s="6"/>
      <c r="B50" s="7"/>
      <c r="C50" s="7"/>
      <c r="D50" s="7"/>
      <c r="E50" s="7"/>
      <c r="F50" s="180"/>
      <c r="G50" s="181"/>
      <c r="H50" s="182"/>
      <c r="I50" s="7"/>
      <c r="J50" s="8"/>
    </row>
    <row r="51" spans="1:10" ht="15.75" thickBot="1" x14ac:dyDescent="0.3">
      <c r="A51" s="6"/>
      <c r="B51" s="7"/>
      <c r="C51" s="7"/>
      <c r="D51" s="7"/>
      <c r="E51" s="7"/>
      <c r="F51" s="183"/>
      <c r="G51" s="184"/>
      <c r="H51" s="185"/>
      <c r="I51" s="7"/>
      <c r="J51" s="8"/>
    </row>
    <row r="52" spans="1:10" ht="15.75" thickBot="1" x14ac:dyDescent="0.3">
      <c r="A52" s="73" t="s">
        <v>36</v>
      </c>
      <c r="B52" s="14"/>
      <c r="C52" s="14"/>
      <c r="D52" s="14"/>
      <c r="E52" s="14"/>
      <c r="F52" s="14"/>
      <c r="G52" s="14"/>
      <c r="H52" s="14"/>
      <c r="I52" s="14"/>
      <c r="J52" s="15"/>
    </row>
  </sheetData>
  <sheetProtection algorithmName="SHA-512" hashValue="DgBJ04HzpaOLxmh6XqeC/fsID1UQys0pzkbHYdiSyE8gzO7o5mBIkgLnU6RX0PN+9/JWaJ8ahQVii/ywVStNuQ==" saltValue="GI50S1634/7YTo/TgsCGs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5EB4-65EE-4ED8-B03B-78B0F30CF206}">
  <sheetPr codeName="Feuil29">
    <tabColor rgb="FFFFFF00"/>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9" t="s">
        <v>37</v>
      </c>
      <c r="B1" s="200"/>
      <c r="C1" s="200"/>
      <c r="D1" s="200"/>
      <c r="E1" s="200"/>
      <c r="F1" s="200"/>
      <c r="G1" s="200"/>
      <c r="H1" s="200"/>
      <c r="I1" s="200"/>
      <c r="J1" s="201"/>
    </row>
    <row r="2" spans="1:10" ht="15.75" thickBot="1" x14ac:dyDescent="0.3">
      <c r="A2" s="16" t="s">
        <v>38</v>
      </c>
      <c r="B2" s="192" t="str">
        <f>IF(ISBLANK(Résultats!A13),"",Résultats!A13)</f>
        <v/>
      </c>
      <c r="C2" s="196"/>
      <c r="D2" s="196"/>
      <c r="E2" s="196"/>
      <c r="F2" s="193"/>
      <c r="G2" s="17" t="s">
        <v>39</v>
      </c>
      <c r="H2" s="17"/>
      <c r="I2" s="192" t="str">
        <f>IF(ISBLANK(Résultats!D13),"",Résultats!D13)</f>
        <v/>
      </c>
      <c r="J2" s="193"/>
    </row>
    <row r="3" spans="1:10" ht="15.75" thickBot="1" x14ac:dyDescent="0.3">
      <c r="A3" s="16" t="s">
        <v>40</v>
      </c>
      <c r="B3" s="17"/>
      <c r="C3" s="192" t="str">
        <f>IF(ISBLANK(Résultats!G13),"",Résultats!G13)</f>
        <v/>
      </c>
      <c r="D3" s="196"/>
      <c r="E3" s="196"/>
      <c r="F3" s="193"/>
      <c r="G3" s="202" t="s">
        <v>41</v>
      </c>
      <c r="H3" s="203"/>
      <c r="I3" s="194" t="str">
        <f>IF(ISBLANK(Résultats!F13),"","moins de 21ans")</f>
        <v/>
      </c>
      <c r="J3" s="195"/>
    </row>
    <row r="4" spans="1:10" ht="15.75" thickBot="1" x14ac:dyDescent="0.3">
      <c r="A4" s="16" t="s">
        <v>18</v>
      </c>
      <c r="B4" s="17"/>
      <c r="C4" s="192" t="str">
        <f>IF(ISBLANK(Résultats!C2),"",(Résultats!C2))</f>
        <v/>
      </c>
      <c r="D4" s="196"/>
      <c r="E4" s="196"/>
      <c r="F4" s="193"/>
      <c r="G4" s="17" t="s">
        <v>19</v>
      </c>
      <c r="H4" s="17"/>
      <c r="I4" s="194" t="str">
        <f>IF(ISBLANK(Résultats!J2),"",Résultats!J2)</f>
        <v/>
      </c>
      <c r="J4" s="195"/>
    </row>
    <row r="5" spans="1:10" x14ac:dyDescent="0.25">
      <c r="A5" s="16" t="s">
        <v>42</v>
      </c>
      <c r="B5" s="17"/>
      <c r="C5" s="17"/>
      <c r="D5" s="17"/>
      <c r="E5" s="17"/>
      <c r="F5" s="17"/>
      <c r="G5" s="17"/>
      <c r="H5" s="17"/>
      <c r="I5" s="49"/>
      <c r="J5" s="18"/>
    </row>
    <row r="6" spans="1:10" x14ac:dyDescent="0.25">
      <c r="A6" s="16" t="s">
        <v>43</v>
      </c>
      <c r="B6" s="17"/>
      <c r="C6" s="17"/>
      <c r="D6" s="17"/>
      <c r="E6" s="17"/>
      <c r="F6" s="17"/>
      <c r="G6" s="17"/>
      <c r="H6" s="17"/>
      <c r="I6" s="17"/>
      <c r="J6" s="18"/>
    </row>
    <row r="7" spans="1:10" x14ac:dyDescent="0.25">
      <c r="A7" s="16" t="s">
        <v>44</v>
      </c>
      <c r="B7" s="17"/>
      <c r="C7" s="17"/>
      <c r="D7" s="17"/>
      <c r="E7" s="17"/>
      <c r="F7" s="17"/>
      <c r="G7" s="17"/>
      <c r="H7" s="17"/>
      <c r="I7" s="17"/>
      <c r="J7" s="18"/>
    </row>
    <row r="8" spans="1:10" x14ac:dyDescent="0.25">
      <c r="A8" s="16" t="s">
        <v>45</v>
      </c>
      <c r="B8" s="17"/>
      <c r="C8" s="17"/>
      <c r="D8" s="17"/>
      <c r="E8" s="17"/>
      <c r="F8" s="17"/>
      <c r="G8" s="17"/>
      <c r="H8" s="17"/>
      <c r="I8" s="17"/>
      <c r="J8" s="18"/>
    </row>
    <row r="9" spans="1:10" x14ac:dyDescent="0.25">
      <c r="A9" s="16"/>
      <c r="B9" s="17"/>
      <c r="C9" s="17"/>
      <c r="D9" s="17"/>
      <c r="E9" s="17"/>
      <c r="F9" s="17"/>
      <c r="G9" s="17"/>
      <c r="H9" s="17"/>
      <c r="I9" s="17"/>
      <c r="J9" s="18"/>
    </row>
    <row r="10" spans="1:10" ht="75" x14ac:dyDescent="0.25">
      <c r="A10" s="17"/>
      <c r="B10" s="103" t="s">
        <v>46</v>
      </c>
      <c r="C10" s="19" t="s">
        <v>31</v>
      </c>
      <c r="D10" s="19" t="s">
        <v>32</v>
      </c>
      <c r="E10" s="19" t="s">
        <v>33</v>
      </c>
      <c r="F10" s="20" t="s">
        <v>34</v>
      </c>
      <c r="G10" s="89"/>
      <c r="H10" s="90"/>
      <c r="I10" s="17"/>
      <c r="J10" s="18"/>
    </row>
    <row r="11" spans="1:10" x14ac:dyDescent="0.25">
      <c r="A11" s="17"/>
      <c r="B11" s="21" t="s">
        <v>47</v>
      </c>
      <c r="C11" s="22">
        <f>'ExerciceA Bille1'!H$7</f>
        <v>0</v>
      </c>
      <c r="D11" s="22">
        <f>'ExerciceA Bille1'!I$7</f>
        <v>0</v>
      </c>
      <c r="E11" s="22">
        <f>'ExerciceA Bille1'!J$7</f>
        <v>0</v>
      </c>
      <c r="F11" s="22">
        <f>'ExerciceA Bille1'!K$7</f>
        <v>0</v>
      </c>
      <c r="G11" s="91"/>
      <c r="H11" s="92"/>
      <c r="I11" s="17"/>
      <c r="J11" s="18"/>
    </row>
    <row r="12" spans="1:10" x14ac:dyDescent="0.25">
      <c r="A12" s="17"/>
      <c r="B12" s="21" t="s">
        <v>48</v>
      </c>
      <c r="C12" s="22">
        <f>'ExerciceA Bille2'!H$7</f>
        <v>0</v>
      </c>
      <c r="D12" s="22">
        <f>'ExerciceA Bille2'!I$7</f>
        <v>0</v>
      </c>
      <c r="E12" s="22">
        <f>'ExerciceA Bille2'!J$7</f>
        <v>0</v>
      </c>
      <c r="F12" s="22">
        <f>'ExerciceA Bille2'!K$7</f>
        <v>0</v>
      </c>
      <c r="G12" s="91"/>
      <c r="H12" s="92"/>
      <c r="I12" s="17"/>
      <c r="J12" s="18"/>
    </row>
    <row r="13" spans="1:10" x14ac:dyDescent="0.25">
      <c r="A13" s="17"/>
      <c r="B13" s="21" t="s">
        <v>49</v>
      </c>
      <c r="C13" s="22">
        <f>'ExerciceA Bille3'!H$7</f>
        <v>0</v>
      </c>
      <c r="D13" s="22">
        <f>'ExerciceA Bille3'!I$7</f>
        <v>0</v>
      </c>
      <c r="E13" s="22">
        <f>'ExerciceA Bille3'!J$7</f>
        <v>0</v>
      </c>
      <c r="F13" s="22">
        <f>'ExerciceA Bille3'!K$7</f>
        <v>0</v>
      </c>
      <c r="G13" s="91"/>
      <c r="H13" s="92"/>
      <c r="I13" s="17"/>
      <c r="J13" s="18"/>
    </row>
    <row r="14" spans="1:10" x14ac:dyDescent="0.25">
      <c r="A14" s="17"/>
      <c r="B14" s="21" t="s">
        <v>50</v>
      </c>
      <c r="C14" s="22">
        <f>'ExerciceA Bille4'!H$7</f>
        <v>0</v>
      </c>
      <c r="D14" s="22">
        <f>'ExerciceA Bille4'!I$7</f>
        <v>0</v>
      </c>
      <c r="E14" s="22">
        <f>'ExerciceA Bille4'!J$7</f>
        <v>0</v>
      </c>
      <c r="F14" s="22">
        <f>'ExerciceA Bille4'!K$7</f>
        <v>0</v>
      </c>
      <c r="G14" s="91"/>
      <c r="H14" s="92"/>
      <c r="I14" s="17"/>
      <c r="J14" s="18"/>
    </row>
    <row r="15" spans="1:10" x14ac:dyDescent="0.25">
      <c r="A15" s="17"/>
      <c r="B15" s="21" t="s">
        <v>51</v>
      </c>
      <c r="C15" s="22">
        <f>'ExerciceB Bille1'!H$7</f>
        <v>0</v>
      </c>
      <c r="D15" s="22">
        <f>'ExerciceB Bille1'!I$7</f>
        <v>0</v>
      </c>
      <c r="E15" s="22">
        <f>'ExerciceB Bille1'!J$7</f>
        <v>0</v>
      </c>
      <c r="F15" s="22">
        <f>'ExerciceB Bille1'!K$7</f>
        <v>0</v>
      </c>
      <c r="G15" s="91"/>
      <c r="H15" s="92"/>
      <c r="I15" s="17"/>
      <c r="J15" s="18"/>
    </row>
    <row r="16" spans="1:10" x14ac:dyDescent="0.25">
      <c r="A16" s="17"/>
      <c r="B16" s="21" t="s">
        <v>52</v>
      </c>
      <c r="C16" s="22">
        <f>'ExerciceB Bille2'!H$7</f>
        <v>0</v>
      </c>
      <c r="D16" s="22">
        <f>'ExerciceB Bille2'!I$7</f>
        <v>0</v>
      </c>
      <c r="E16" s="22">
        <f>'ExerciceB Bille2'!J$7</f>
        <v>0</v>
      </c>
      <c r="F16" s="22">
        <f>'ExerciceB Bille2'!K$7</f>
        <v>0</v>
      </c>
      <c r="G16" s="91"/>
      <c r="H16" s="92"/>
      <c r="I16" s="17"/>
      <c r="J16" s="18"/>
    </row>
    <row r="17" spans="1:10" x14ac:dyDescent="0.25">
      <c r="A17" s="17"/>
      <c r="B17" s="21" t="s">
        <v>53</v>
      </c>
      <c r="C17" s="22">
        <f>'ExerciceB Bille3'!H$7</f>
        <v>0</v>
      </c>
      <c r="D17" s="22">
        <f>'ExerciceB Bille3'!I$7</f>
        <v>0</v>
      </c>
      <c r="E17" s="22">
        <f>'ExerciceB Bille3'!J$7</f>
        <v>0</v>
      </c>
      <c r="F17" s="22">
        <f>'ExerciceB Bille3'!K$7</f>
        <v>0</v>
      </c>
      <c r="G17" s="91"/>
      <c r="H17" s="92"/>
      <c r="I17" s="17"/>
      <c r="J17" s="18"/>
    </row>
    <row r="18" spans="1:10" x14ac:dyDescent="0.25">
      <c r="A18" s="17"/>
      <c r="B18" s="21" t="s">
        <v>54</v>
      </c>
      <c r="C18" s="22">
        <f>'ExerciceC Bille1'!H$7</f>
        <v>0</v>
      </c>
      <c r="D18" s="22">
        <f>'ExerciceC Bille1'!I$7</f>
        <v>0</v>
      </c>
      <c r="E18" s="22">
        <f>'ExerciceC Bille1'!J$7</f>
        <v>0</v>
      </c>
      <c r="F18" s="22">
        <f>'ExerciceC Bille1'!K$7</f>
        <v>0</v>
      </c>
      <c r="G18" s="91"/>
      <c r="H18" s="92"/>
      <c r="I18" s="17"/>
      <c r="J18" s="18"/>
    </row>
    <row r="19" spans="1:10" x14ac:dyDescent="0.25">
      <c r="A19" s="17"/>
      <c r="B19" s="21" t="s">
        <v>55</v>
      </c>
      <c r="C19" s="22">
        <f>'ExerciceC Bille2'!H$7</f>
        <v>0</v>
      </c>
      <c r="D19" s="22">
        <f>'ExerciceC Bille2'!I$7</f>
        <v>0</v>
      </c>
      <c r="E19" s="22">
        <f>'ExerciceC Bille2'!J$7</f>
        <v>0</v>
      </c>
      <c r="F19" s="22">
        <f>'ExerciceC Bille2'!K$7</f>
        <v>0</v>
      </c>
      <c r="G19" s="91"/>
      <c r="H19" s="92"/>
      <c r="I19" s="17"/>
      <c r="J19" s="18"/>
    </row>
    <row r="20" spans="1:10" x14ac:dyDescent="0.25">
      <c r="A20" s="17"/>
      <c r="B20" s="21" t="s">
        <v>56</v>
      </c>
      <c r="C20" s="22">
        <f>'ExerciceC Bille3'!H$7</f>
        <v>0</v>
      </c>
      <c r="D20" s="22">
        <f>'ExerciceC Bille3'!I$7</f>
        <v>0</v>
      </c>
      <c r="E20" s="22">
        <f>'ExerciceC Bille3'!J$7</f>
        <v>0</v>
      </c>
      <c r="F20" s="22">
        <f>'ExerciceC Bille3'!K$7</f>
        <v>0</v>
      </c>
      <c r="G20" s="91"/>
      <c r="H20" s="92"/>
      <c r="I20" s="17"/>
      <c r="J20" s="18"/>
    </row>
    <row r="21" spans="1:10" x14ac:dyDescent="0.25">
      <c r="A21" s="17"/>
      <c r="B21" s="21" t="s">
        <v>57</v>
      </c>
      <c r="C21" s="22">
        <f>'ExerciceC Bille4'!H$7</f>
        <v>0</v>
      </c>
      <c r="D21" s="22">
        <f>'ExerciceC Bille4'!I$7</f>
        <v>0</v>
      </c>
      <c r="E21" s="22">
        <f>'ExerciceC Bille4'!J$7</f>
        <v>0</v>
      </c>
      <c r="F21" s="22">
        <f>'ExerciceC Bille4'!K$7</f>
        <v>0</v>
      </c>
      <c r="G21" s="91"/>
      <c r="H21" s="92"/>
      <c r="I21" s="17"/>
      <c r="J21" s="18"/>
    </row>
    <row r="22" spans="1:10" x14ac:dyDescent="0.25">
      <c r="A22" s="17"/>
      <c r="B22" s="21" t="s">
        <v>58</v>
      </c>
      <c r="C22" s="22">
        <f>'ExerciceD Bille1'!H$7</f>
        <v>0</v>
      </c>
      <c r="D22" s="22">
        <f>'ExerciceD Bille1'!I$7</f>
        <v>0</v>
      </c>
      <c r="E22" s="22">
        <f>'ExerciceD Bille1'!J$7</f>
        <v>0</v>
      </c>
      <c r="F22" s="22">
        <f>'ExerciceD Bille1'!K$7</f>
        <v>0</v>
      </c>
      <c r="G22" s="91"/>
      <c r="H22" s="92"/>
      <c r="I22" s="17"/>
      <c r="J22" s="18"/>
    </row>
    <row r="23" spans="1:10" x14ac:dyDescent="0.25">
      <c r="A23" s="17"/>
      <c r="B23" s="21" t="s">
        <v>59</v>
      </c>
      <c r="C23" s="22">
        <f>'ExerciceD Bille2'!H$7</f>
        <v>0</v>
      </c>
      <c r="D23" s="22">
        <f>'ExerciceD Bille2'!I$7</f>
        <v>0</v>
      </c>
      <c r="E23" s="22">
        <f>'ExerciceD Bille2'!J$7</f>
        <v>0</v>
      </c>
      <c r="F23" s="22">
        <f>'ExerciceD Bille2'!K$7</f>
        <v>0</v>
      </c>
      <c r="G23" s="91"/>
      <c r="H23" s="92"/>
      <c r="I23" s="17"/>
      <c r="J23" s="18"/>
    </row>
    <row r="24" spans="1:10" x14ac:dyDescent="0.25">
      <c r="A24" s="17"/>
      <c r="B24" s="21" t="s">
        <v>60</v>
      </c>
      <c r="C24" s="22">
        <f>'ExerciceD Bille3'!H$7</f>
        <v>0</v>
      </c>
      <c r="D24" s="22">
        <f>'ExerciceD Bille3'!I$7</f>
        <v>0</v>
      </c>
      <c r="E24" s="22">
        <f>'ExerciceD Bille3'!J$7</f>
        <v>0</v>
      </c>
      <c r="F24" s="22">
        <f>'ExerciceD Bille3'!K$7</f>
        <v>0</v>
      </c>
      <c r="G24" s="91"/>
      <c r="H24" s="92"/>
      <c r="I24" s="17"/>
      <c r="J24" s="18"/>
    </row>
    <row r="25" spans="1:10" x14ac:dyDescent="0.25">
      <c r="A25" s="17"/>
      <c r="B25" s="21" t="s">
        <v>61</v>
      </c>
      <c r="C25" s="22">
        <f>'ExerciceD Bille4'!H$7</f>
        <v>0</v>
      </c>
      <c r="D25" s="22">
        <f>'ExerciceD Bille4'!I$7</f>
        <v>0</v>
      </c>
      <c r="E25" s="22">
        <f>'ExerciceD Bille4'!J$7</f>
        <v>0</v>
      </c>
      <c r="F25" s="22">
        <f>'ExerciceD Bille4'!K$7</f>
        <v>0</v>
      </c>
      <c r="G25" s="91"/>
      <c r="H25" s="92"/>
      <c r="I25" s="17"/>
      <c r="J25" s="18"/>
    </row>
    <row r="26" spans="1:10" x14ac:dyDescent="0.25">
      <c r="A26" s="17"/>
      <c r="B26" s="21" t="s">
        <v>62</v>
      </c>
      <c r="C26" s="22">
        <f>'ExerciceE Bille1'!H$7</f>
        <v>0</v>
      </c>
      <c r="D26" s="22">
        <f>'ExerciceE Bille1'!I$7</f>
        <v>0</v>
      </c>
      <c r="E26" s="22">
        <f>'ExerciceE Bille1'!J$7</f>
        <v>0</v>
      </c>
      <c r="F26" s="22">
        <f>'ExerciceE Bille1'!K$7</f>
        <v>0</v>
      </c>
      <c r="G26" s="91"/>
      <c r="H26" s="92"/>
      <c r="I26" s="17"/>
      <c r="J26" s="18"/>
    </row>
    <row r="27" spans="1:10" x14ac:dyDescent="0.25">
      <c r="A27" s="17"/>
      <c r="B27" s="21" t="s">
        <v>63</v>
      </c>
      <c r="C27" s="22">
        <f>'ExerciceE Bille2'!H$7</f>
        <v>0</v>
      </c>
      <c r="D27" s="22">
        <f>'ExerciceE Bille2'!I$7</f>
        <v>0</v>
      </c>
      <c r="E27" s="22">
        <f>'ExerciceE Bille2'!J$7</f>
        <v>0</v>
      </c>
      <c r="F27" s="22">
        <f>'ExerciceE Bille2'!K$7</f>
        <v>0</v>
      </c>
      <c r="G27" s="91"/>
      <c r="H27" s="92"/>
      <c r="I27" s="17"/>
      <c r="J27" s="18"/>
    </row>
    <row r="28" spans="1:10" x14ac:dyDescent="0.25">
      <c r="A28" s="17"/>
      <c r="B28" s="21" t="s">
        <v>64</v>
      </c>
      <c r="C28" s="22">
        <f>'ExerciceE Bille3'!H$7</f>
        <v>0</v>
      </c>
      <c r="D28" s="22">
        <f>'ExerciceE Bille3'!I$7</f>
        <v>0</v>
      </c>
      <c r="E28" s="22">
        <f>'ExerciceE Bille3'!J$7</f>
        <v>0</v>
      </c>
      <c r="F28" s="22">
        <f>'ExerciceE Bille3'!K$7</f>
        <v>0</v>
      </c>
      <c r="G28" s="91"/>
      <c r="H28" s="92"/>
      <c r="I28" s="17"/>
      <c r="J28" s="18"/>
    </row>
    <row r="29" spans="1:10" x14ac:dyDescent="0.25">
      <c r="A29" s="17"/>
      <c r="B29" s="21" t="s">
        <v>65</v>
      </c>
      <c r="C29" s="22">
        <f>'ExerciceE Bille4'!H$7</f>
        <v>0</v>
      </c>
      <c r="D29" s="22">
        <f>'ExerciceE Bille4'!I$7</f>
        <v>0</v>
      </c>
      <c r="E29" s="22">
        <f>'ExerciceE Bille4'!J$7</f>
        <v>0</v>
      </c>
      <c r="F29" s="22">
        <f>'ExerciceE Bille4'!K$7</f>
        <v>0</v>
      </c>
      <c r="G29" s="91"/>
      <c r="H29" s="92"/>
      <c r="I29" s="17"/>
      <c r="J29" s="18"/>
    </row>
    <row r="30" spans="1:10" x14ac:dyDescent="0.25">
      <c r="A30" s="17"/>
      <c r="B30" s="21" t="s">
        <v>66</v>
      </c>
      <c r="C30" s="22">
        <f>'ExerciceE Bille5'!H$7</f>
        <v>0</v>
      </c>
      <c r="D30" s="22">
        <f>'ExerciceE Bille5'!I$7</f>
        <v>0</v>
      </c>
      <c r="E30" s="22">
        <f>'ExerciceE Bille5'!J$7</f>
        <v>0</v>
      </c>
      <c r="F30" s="22">
        <f>'ExerciceE Bille5'!K$7</f>
        <v>0</v>
      </c>
      <c r="G30" s="91"/>
      <c r="H30" s="92"/>
      <c r="I30" s="17"/>
      <c r="J30" s="18"/>
    </row>
    <row r="31" spans="1:10" x14ac:dyDescent="0.25">
      <c r="A31" s="17"/>
      <c r="B31" s="114"/>
      <c r="C31" s="23"/>
      <c r="D31" s="23"/>
      <c r="E31" s="23"/>
      <c r="F31" s="23"/>
      <c r="G31" s="17"/>
      <c r="H31" s="92"/>
      <c r="I31" s="17"/>
      <c r="J31" s="18"/>
    </row>
    <row r="32" spans="1:10" x14ac:dyDescent="0.25">
      <c r="A32" s="17"/>
      <c r="B32" s="115"/>
      <c r="C32" s="17"/>
      <c r="D32" s="17"/>
      <c r="E32" s="17"/>
      <c r="F32" s="17"/>
      <c r="G32" s="17"/>
      <c r="H32" s="92"/>
      <c r="I32" s="17"/>
      <c r="J32" s="18"/>
    </row>
    <row r="33" spans="1:10" x14ac:dyDescent="0.25">
      <c r="A33" s="17"/>
      <c r="B33" s="115"/>
      <c r="C33" s="17"/>
      <c r="D33" s="17"/>
      <c r="E33" s="17"/>
      <c r="F33" s="17"/>
      <c r="G33" s="17"/>
      <c r="H33" s="92"/>
      <c r="I33" s="17"/>
      <c r="J33" s="18"/>
    </row>
    <row r="34" spans="1:10" x14ac:dyDescent="0.25">
      <c r="A34" s="17"/>
      <c r="B34" s="123"/>
      <c r="C34" s="17"/>
      <c r="D34" s="17"/>
      <c r="E34" s="116"/>
      <c r="F34" s="116"/>
      <c r="G34" s="17"/>
      <c r="H34" s="92"/>
      <c r="I34" s="17"/>
      <c r="J34" s="18"/>
    </row>
    <row r="35" spans="1:10" x14ac:dyDescent="0.25">
      <c r="A35" s="17"/>
      <c r="B35" s="17"/>
      <c r="C35" s="17"/>
      <c r="D35" s="119"/>
      <c r="E35" s="22" t="s">
        <v>67</v>
      </c>
      <c r="F35" s="71">
        <f>SUM(F11:F34)</f>
        <v>0</v>
      </c>
      <c r="G35" s="91"/>
      <c r="H35" s="17"/>
      <c r="I35" s="17"/>
      <c r="J35" s="18"/>
    </row>
    <row r="36" spans="1:10" x14ac:dyDescent="0.25">
      <c r="A36" s="17"/>
      <c r="B36" s="17"/>
      <c r="C36" s="17"/>
      <c r="D36" s="17"/>
      <c r="E36" s="23"/>
      <c r="F36" s="96"/>
      <c r="G36" s="17"/>
      <c r="H36" s="17"/>
      <c r="I36" s="17"/>
      <c r="J36" s="18"/>
    </row>
    <row r="37" spans="1:10" x14ac:dyDescent="0.25">
      <c r="A37" s="17"/>
      <c r="B37" s="17"/>
      <c r="C37" s="17"/>
      <c r="D37" s="17"/>
      <c r="E37" s="17"/>
      <c r="F37" s="17"/>
      <c r="G37" s="17"/>
      <c r="H37" s="17"/>
      <c r="I37" s="17"/>
      <c r="J37" s="18"/>
    </row>
    <row r="38" spans="1:10" x14ac:dyDescent="0.25">
      <c r="A38" s="16"/>
      <c r="B38" s="17"/>
      <c r="C38" s="17"/>
      <c r="D38" s="17"/>
      <c r="E38" s="17"/>
      <c r="F38" s="17"/>
      <c r="G38" s="17"/>
      <c r="H38" s="17"/>
      <c r="I38" s="17"/>
      <c r="J38" s="18"/>
    </row>
    <row r="39" spans="1:10" x14ac:dyDescent="0.25">
      <c r="A39" s="16"/>
      <c r="B39" s="17"/>
      <c r="C39" s="17"/>
      <c r="D39" s="17"/>
      <c r="E39" s="17"/>
      <c r="F39" s="17"/>
      <c r="G39" s="17"/>
      <c r="H39" s="17"/>
      <c r="I39" s="17"/>
      <c r="J39" s="18"/>
    </row>
    <row r="40" spans="1:10" x14ac:dyDescent="0.25">
      <c r="A40" s="16"/>
      <c r="B40" s="17"/>
      <c r="C40" s="17"/>
      <c r="D40" s="17"/>
      <c r="E40" s="17"/>
      <c r="F40" s="17"/>
      <c r="G40" s="17"/>
      <c r="H40" s="17"/>
      <c r="I40" s="17"/>
      <c r="J40" s="18"/>
    </row>
    <row r="41" spans="1:10" x14ac:dyDescent="0.25">
      <c r="A41" s="16"/>
      <c r="B41" s="17"/>
      <c r="C41" s="17"/>
      <c r="D41" s="17"/>
      <c r="E41" s="17"/>
      <c r="F41" s="17"/>
      <c r="G41" s="17"/>
      <c r="H41" s="17"/>
      <c r="I41" s="17"/>
      <c r="J41" s="18"/>
    </row>
    <row r="42" spans="1:10" x14ac:dyDescent="0.25">
      <c r="A42" s="16"/>
      <c r="B42" s="17"/>
      <c r="C42" s="17"/>
      <c r="D42" s="17"/>
      <c r="E42" s="17"/>
      <c r="F42" s="17"/>
      <c r="G42" s="17"/>
      <c r="H42" s="17"/>
      <c r="I42" s="17"/>
      <c r="J42" s="18"/>
    </row>
    <row r="43" spans="1:10" x14ac:dyDescent="0.25">
      <c r="A43" s="16"/>
      <c r="B43" s="17"/>
      <c r="C43" s="17"/>
      <c r="D43" s="17"/>
      <c r="E43" s="17"/>
      <c r="F43" s="17"/>
      <c r="G43" s="17"/>
      <c r="H43" s="17"/>
      <c r="I43" s="17"/>
      <c r="J43" s="18"/>
    </row>
    <row r="44" spans="1:10" x14ac:dyDescent="0.25">
      <c r="A44" s="16"/>
      <c r="B44" s="17"/>
      <c r="C44" s="17"/>
      <c r="D44" s="17"/>
      <c r="E44" s="17"/>
      <c r="F44" s="17"/>
      <c r="G44" s="17"/>
      <c r="H44" s="17"/>
      <c r="I44" s="17"/>
      <c r="J44" s="18"/>
    </row>
    <row r="45" spans="1:10" x14ac:dyDescent="0.25">
      <c r="A45" s="16"/>
      <c r="B45" s="17"/>
      <c r="C45" s="17"/>
      <c r="D45" s="17"/>
      <c r="E45" s="17"/>
      <c r="F45" s="17"/>
      <c r="G45" s="17"/>
      <c r="H45" s="17"/>
      <c r="I45" s="17"/>
      <c r="J45" s="18"/>
    </row>
    <row r="46" spans="1:10" ht="15.75" thickBot="1" x14ac:dyDescent="0.3">
      <c r="A46" s="16"/>
      <c r="B46" s="24" t="s">
        <v>20</v>
      </c>
      <c r="C46" s="17"/>
      <c r="D46" s="17"/>
      <c r="E46" s="17"/>
      <c r="F46" s="17" t="s">
        <v>28</v>
      </c>
      <c r="G46" s="17"/>
      <c r="H46" s="17"/>
      <c r="I46" s="17"/>
      <c r="J46" s="18"/>
    </row>
    <row r="47" spans="1:10" ht="15.75" thickBot="1" x14ac:dyDescent="0.3">
      <c r="A47" s="16"/>
      <c r="B47" s="186" t="str">
        <f>IF(ISBLANK(Résultats!C4),"",Résultats!C4)</f>
        <v/>
      </c>
      <c r="C47" s="187"/>
      <c r="D47" s="188"/>
      <c r="E47" s="17"/>
      <c r="F47" s="177"/>
      <c r="G47" s="178"/>
      <c r="H47" s="179"/>
      <c r="I47" s="17"/>
      <c r="J47" s="18"/>
    </row>
    <row r="48" spans="1:10" x14ac:dyDescent="0.25">
      <c r="A48" s="16"/>
      <c r="B48" s="17"/>
      <c r="C48" s="17"/>
      <c r="D48" s="17"/>
      <c r="E48" s="17"/>
      <c r="F48" s="180"/>
      <c r="G48" s="181"/>
      <c r="H48" s="182"/>
      <c r="I48" s="17"/>
      <c r="J48" s="18"/>
    </row>
    <row r="49" spans="1:10" x14ac:dyDescent="0.25">
      <c r="A49" s="16"/>
      <c r="B49" s="17"/>
      <c r="C49" s="17"/>
      <c r="D49" s="17"/>
      <c r="E49" s="17"/>
      <c r="F49" s="180"/>
      <c r="G49" s="181"/>
      <c r="H49" s="182"/>
      <c r="I49" s="17"/>
      <c r="J49" s="18"/>
    </row>
    <row r="50" spans="1:10" x14ac:dyDescent="0.25">
      <c r="A50" s="16"/>
      <c r="B50" s="17"/>
      <c r="C50" s="17"/>
      <c r="D50" s="17"/>
      <c r="E50" s="17"/>
      <c r="F50" s="180"/>
      <c r="G50" s="181"/>
      <c r="H50" s="182"/>
      <c r="I50" s="17"/>
      <c r="J50" s="18"/>
    </row>
    <row r="51" spans="1:10" ht="15.75" thickBot="1" x14ac:dyDescent="0.3">
      <c r="A51" s="16"/>
      <c r="B51" s="17"/>
      <c r="C51" s="17"/>
      <c r="D51" s="17"/>
      <c r="E51" s="17"/>
      <c r="F51" s="183"/>
      <c r="G51" s="184"/>
      <c r="H51" s="185"/>
      <c r="I51" s="17"/>
      <c r="J51" s="18"/>
    </row>
    <row r="52" spans="1:10" ht="15.75" thickBot="1" x14ac:dyDescent="0.3">
      <c r="A52" s="76" t="s">
        <v>36</v>
      </c>
      <c r="B52" s="24"/>
      <c r="C52" s="24"/>
      <c r="D52" s="24"/>
      <c r="E52" s="24"/>
      <c r="F52" s="24"/>
      <c r="G52" s="24"/>
      <c r="H52" s="24"/>
      <c r="I52" s="24"/>
      <c r="J52" s="25"/>
    </row>
  </sheetData>
  <sheetProtection algorithmName="SHA-512" hashValue="9N5SewaxGKTKtb/omwwDqPbQ4Ojqw+43OTuxGpXPddZMbduG+GGAJxhwDkou//To4ahzSPZm3HaIovMsZLjEnQ==" saltValue="za4CIvwv85gyRTOo2xOWw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CAD6-63C8-4556-8AE1-9E683B7E7A77}">
  <sheetPr codeName="Feuil3">
    <tabColor rgb="FFFFFFCC"/>
  </sheetPr>
  <dimension ref="A1:K39"/>
  <sheetViews>
    <sheetView workbookViewId="0">
      <selection activeCell="A2" sqref="A2"/>
    </sheetView>
  </sheetViews>
  <sheetFormatPr baseColWidth="10" defaultColWidth="11.42578125" defaultRowHeight="15" x14ac:dyDescent="0.25"/>
  <sheetData>
    <row r="1" spans="1:11" ht="100.9" customHeight="1" x14ac:dyDescent="0.25">
      <c r="A1" s="164" t="s">
        <v>17</v>
      </c>
      <c r="B1" s="165"/>
      <c r="C1" s="165"/>
      <c r="D1" s="165"/>
      <c r="E1" s="165"/>
      <c r="F1" s="165"/>
      <c r="G1" s="165"/>
      <c r="H1" s="165"/>
      <c r="I1" s="165"/>
      <c r="J1" s="165"/>
      <c r="K1" s="166"/>
    </row>
    <row r="2" spans="1:11" x14ac:dyDescent="0.25">
      <c r="A2" s="56" t="s">
        <v>18</v>
      </c>
      <c r="B2" s="7"/>
      <c r="C2" s="167"/>
      <c r="D2" s="168"/>
      <c r="E2" s="168"/>
      <c r="F2" s="168"/>
      <c r="G2" s="168"/>
      <c r="H2" s="169"/>
      <c r="I2" s="7" t="s">
        <v>19</v>
      </c>
      <c r="J2" s="167"/>
      <c r="K2" s="169"/>
    </row>
    <row r="3" spans="1:11" x14ac:dyDescent="0.25">
      <c r="A3" s="56"/>
      <c r="B3" s="7"/>
      <c r="C3" s="7"/>
      <c r="D3" s="7"/>
      <c r="E3" s="7"/>
      <c r="F3" s="7"/>
      <c r="G3" s="7"/>
      <c r="H3" s="7"/>
      <c r="I3" s="7"/>
      <c r="J3" s="7"/>
      <c r="K3" s="57"/>
    </row>
    <row r="4" spans="1:11" x14ac:dyDescent="0.25">
      <c r="A4" s="58"/>
      <c r="B4" s="57" t="s">
        <v>20</v>
      </c>
      <c r="C4" s="170"/>
      <c r="D4" s="168"/>
      <c r="E4" s="169"/>
      <c r="F4" s="7"/>
      <c r="G4" s="59"/>
      <c r="H4" s="59"/>
      <c r="I4" s="7"/>
      <c r="J4" s="7"/>
      <c r="K4" s="57"/>
    </row>
    <row r="5" spans="1:11" x14ac:dyDescent="0.25">
      <c r="A5" s="56"/>
      <c r="B5" s="7"/>
      <c r="C5" s="7"/>
      <c r="D5" s="7"/>
      <c r="E5" s="7"/>
      <c r="F5" s="7"/>
      <c r="G5" s="59"/>
      <c r="H5" s="59"/>
      <c r="I5" s="7"/>
      <c r="J5" s="7"/>
      <c r="K5" s="57"/>
    </row>
    <row r="6" spans="1:11" ht="15.75" thickBot="1" x14ac:dyDescent="0.3">
      <c r="A6" s="60"/>
      <c r="B6" s="61"/>
      <c r="C6" s="61"/>
      <c r="D6" s="61"/>
      <c r="E6" s="61"/>
      <c r="F6" s="62" t="s">
        <v>21</v>
      </c>
      <c r="G6" s="61"/>
      <c r="H6" s="61"/>
      <c r="I6" s="7"/>
      <c r="J6" s="7"/>
      <c r="K6" s="57"/>
    </row>
    <row r="7" spans="1:11" x14ac:dyDescent="0.25">
      <c r="A7" s="171" t="s">
        <v>22</v>
      </c>
      <c r="B7" s="172"/>
      <c r="C7" s="173"/>
      <c r="D7" s="174" t="s">
        <v>23</v>
      </c>
      <c r="E7" s="172"/>
      <c r="F7" s="63" t="s">
        <v>24</v>
      </c>
      <c r="G7" s="172" t="s">
        <v>25</v>
      </c>
      <c r="H7" s="173"/>
      <c r="I7" s="66" t="s">
        <v>26</v>
      </c>
      <c r="J7" s="175" t="s">
        <v>27</v>
      </c>
      <c r="K7" s="176"/>
    </row>
    <row r="8" spans="1:11" x14ac:dyDescent="0.25">
      <c r="A8" s="159"/>
      <c r="B8" s="160"/>
      <c r="C8" s="161"/>
      <c r="D8" s="162"/>
      <c r="E8" s="163"/>
      <c r="F8" s="64"/>
      <c r="G8" s="162"/>
      <c r="H8" s="163"/>
      <c r="I8" s="97">
        <f>Joueur1!F$35</f>
        <v>0</v>
      </c>
      <c r="J8" s="148">
        <f>RANK(I8,I$8:I$27,0)</f>
        <v>1</v>
      </c>
      <c r="K8" s="149"/>
    </row>
    <row r="9" spans="1:11" x14ac:dyDescent="0.25">
      <c r="A9" s="159"/>
      <c r="B9" s="160"/>
      <c r="C9" s="161"/>
      <c r="D9" s="162"/>
      <c r="E9" s="163"/>
      <c r="F9" s="64"/>
      <c r="G9" s="162"/>
      <c r="H9" s="163"/>
      <c r="I9" s="97">
        <f>Joueur2!F$35</f>
        <v>0</v>
      </c>
      <c r="J9" s="148">
        <f t="shared" ref="J9:J27" si="0">RANK(I9,I$8:I$27,0)</f>
        <v>1</v>
      </c>
      <c r="K9" s="149"/>
    </row>
    <row r="10" spans="1:11" x14ac:dyDescent="0.25">
      <c r="A10" s="159"/>
      <c r="B10" s="160"/>
      <c r="C10" s="161"/>
      <c r="D10" s="162"/>
      <c r="E10" s="163"/>
      <c r="F10" s="64"/>
      <c r="G10" s="162"/>
      <c r="H10" s="163"/>
      <c r="I10" s="97">
        <f>Joueur3!F$35</f>
        <v>0</v>
      </c>
      <c r="J10" s="148">
        <f t="shared" si="0"/>
        <v>1</v>
      </c>
      <c r="K10" s="149"/>
    </row>
    <row r="11" spans="1:11" x14ac:dyDescent="0.25">
      <c r="A11" s="159"/>
      <c r="B11" s="160"/>
      <c r="C11" s="161"/>
      <c r="D11" s="162"/>
      <c r="E11" s="163"/>
      <c r="F11" s="64"/>
      <c r="G11" s="162"/>
      <c r="H11" s="163"/>
      <c r="I11" s="97">
        <f>Joueur4!F$35</f>
        <v>0</v>
      </c>
      <c r="J11" s="148">
        <f t="shared" si="0"/>
        <v>1</v>
      </c>
      <c r="K11" s="149"/>
    </row>
    <row r="12" spans="1:11" x14ac:dyDescent="0.25">
      <c r="A12" s="159"/>
      <c r="B12" s="160"/>
      <c r="C12" s="161"/>
      <c r="D12" s="162"/>
      <c r="E12" s="163"/>
      <c r="F12" s="64"/>
      <c r="G12" s="162"/>
      <c r="H12" s="163"/>
      <c r="I12" s="97">
        <f>Joueur5!F$35</f>
        <v>0</v>
      </c>
      <c r="J12" s="148">
        <f t="shared" si="0"/>
        <v>1</v>
      </c>
      <c r="K12" s="149"/>
    </row>
    <row r="13" spans="1:11" x14ac:dyDescent="0.25">
      <c r="A13" s="159"/>
      <c r="B13" s="160"/>
      <c r="C13" s="161"/>
      <c r="D13" s="162"/>
      <c r="E13" s="163"/>
      <c r="F13" s="64"/>
      <c r="G13" s="162"/>
      <c r="H13" s="163"/>
      <c r="I13" s="97">
        <f>Joueur6!F$35</f>
        <v>0</v>
      </c>
      <c r="J13" s="148">
        <f t="shared" si="0"/>
        <v>1</v>
      </c>
      <c r="K13" s="149"/>
    </row>
    <row r="14" spans="1:11" x14ac:dyDescent="0.25">
      <c r="A14" s="159"/>
      <c r="B14" s="160"/>
      <c r="C14" s="161"/>
      <c r="D14" s="162"/>
      <c r="E14" s="163"/>
      <c r="F14" s="64"/>
      <c r="G14" s="162"/>
      <c r="H14" s="163"/>
      <c r="I14" s="97">
        <f>Joueur7!F$35</f>
        <v>0</v>
      </c>
      <c r="J14" s="148">
        <f t="shared" si="0"/>
        <v>1</v>
      </c>
      <c r="K14" s="149"/>
    </row>
    <row r="15" spans="1:11" x14ac:dyDescent="0.25">
      <c r="A15" s="159"/>
      <c r="B15" s="160"/>
      <c r="C15" s="161"/>
      <c r="D15" s="162"/>
      <c r="E15" s="163"/>
      <c r="F15" s="64"/>
      <c r="G15" s="162"/>
      <c r="H15" s="163"/>
      <c r="I15" s="97">
        <f>Joueur8!F$35</f>
        <v>0</v>
      </c>
      <c r="J15" s="148">
        <f t="shared" si="0"/>
        <v>1</v>
      </c>
      <c r="K15" s="149"/>
    </row>
    <row r="16" spans="1:11" x14ac:dyDescent="0.25">
      <c r="A16" s="159"/>
      <c r="B16" s="160"/>
      <c r="C16" s="161"/>
      <c r="D16" s="162"/>
      <c r="E16" s="163"/>
      <c r="F16" s="64"/>
      <c r="G16" s="162"/>
      <c r="H16" s="163"/>
      <c r="I16" s="97">
        <f>Joueur9!F$35</f>
        <v>0</v>
      </c>
      <c r="J16" s="148">
        <f t="shared" si="0"/>
        <v>1</v>
      </c>
      <c r="K16" s="149"/>
    </row>
    <row r="17" spans="1:11" x14ac:dyDescent="0.25">
      <c r="A17" s="159"/>
      <c r="B17" s="160"/>
      <c r="C17" s="161"/>
      <c r="D17" s="162"/>
      <c r="E17" s="163"/>
      <c r="F17" s="64"/>
      <c r="G17" s="162"/>
      <c r="H17" s="163"/>
      <c r="I17" s="97">
        <f>Joueur10!F$35</f>
        <v>0</v>
      </c>
      <c r="J17" s="148">
        <f t="shared" si="0"/>
        <v>1</v>
      </c>
      <c r="K17" s="149"/>
    </row>
    <row r="18" spans="1:11" x14ac:dyDescent="0.25">
      <c r="A18" s="159"/>
      <c r="B18" s="160"/>
      <c r="C18" s="161"/>
      <c r="D18" s="162"/>
      <c r="E18" s="163"/>
      <c r="F18" s="64"/>
      <c r="G18" s="162"/>
      <c r="H18" s="163"/>
      <c r="I18" s="97">
        <f>Joueur11!F$35</f>
        <v>0</v>
      </c>
      <c r="J18" s="148">
        <f t="shared" si="0"/>
        <v>1</v>
      </c>
      <c r="K18" s="149"/>
    </row>
    <row r="19" spans="1:11" x14ac:dyDescent="0.25">
      <c r="A19" s="159"/>
      <c r="B19" s="160"/>
      <c r="C19" s="161"/>
      <c r="D19" s="162"/>
      <c r="E19" s="163"/>
      <c r="F19" s="64"/>
      <c r="G19" s="162"/>
      <c r="H19" s="163"/>
      <c r="I19" s="97">
        <f>Joueur12!F$35</f>
        <v>0</v>
      </c>
      <c r="J19" s="148">
        <f t="shared" si="0"/>
        <v>1</v>
      </c>
      <c r="K19" s="149"/>
    </row>
    <row r="20" spans="1:11" x14ac:dyDescent="0.25">
      <c r="A20" s="159"/>
      <c r="B20" s="160"/>
      <c r="C20" s="161"/>
      <c r="D20" s="162"/>
      <c r="E20" s="163"/>
      <c r="F20" s="64"/>
      <c r="G20" s="162"/>
      <c r="H20" s="163"/>
      <c r="I20" s="97">
        <f>Joueur13!F$35</f>
        <v>0</v>
      </c>
      <c r="J20" s="148">
        <f t="shared" si="0"/>
        <v>1</v>
      </c>
      <c r="K20" s="149"/>
    </row>
    <row r="21" spans="1:11" x14ac:dyDescent="0.25">
      <c r="A21" s="159"/>
      <c r="B21" s="160"/>
      <c r="C21" s="161"/>
      <c r="D21" s="162"/>
      <c r="E21" s="163"/>
      <c r="F21" s="64"/>
      <c r="G21" s="162"/>
      <c r="H21" s="163"/>
      <c r="I21" s="97">
        <f>Joueur14!F$35</f>
        <v>0</v>
      </c>
      <c r="J21" s="148">
        <f t="shared" si="0"/>
        <v>1</v>
      </c>
      <c r="K21" s="149"/>
    </row>
    <row r="22" spans="1:11" x14ac:dyDescent="0.25">
      <c r="A22" s="159"/>
      <c r="B22" s="160"/>
      <c r="C22" s="161"/>
      <c r="D22" s="162"/>
      <c r="E22" s="163"/>
      <c r="F22" s="64"/>
      <c r="G22" s="162"/>
      <c r="H22" s="163"/>
      <c r="I22" s="97">
        <f>Joueur15!F$35</f>
        <v>0</v>
      </c>
      <c r="J22" s="148">
        <f t="shared" si="0"/>
        <v>1</v>
      </c>
      <c r="K22" s="149"/>
    </row>
    <row r="23" spans="1:11" x14ac:dyDescent="0.25">
      <c r="A23" s="159"/>
      <c r="B23" s="160"/>
      <c r="C23" s="161"/>
      <c r="D23" s="162"/>
      <c r="E23" s="163"/>
      <c r="F23" s="64"/>
      <c r="G23" s="162"/>
      <c r="H23" s="163"/>
      <c r="I23" s="97">
        <f>Joueur16!F$35</f>
        <v>0</v>
      </c>
      <c r="J23" s="148">
        <f t="shared" si="0"/>
        <v>1</v>
      </c>
      <c r="K23" s="149"/>
    </row>
    <row r="24" spans="1:11" x14ac:dyDescent="0.25">
      <c r="A24" s="159"/>
      <c r="B24" s="160"/>
      <c r="C24" s="161"/>
      <c r="D24" s="162"/>
      <c r="E24" s="163"/>
      <c r="F24" s="64"/>
      <c r="G24" s="162"/>
      <c r="H24" s="163"/>
      <c r="I24" s="97">
        <f>Joueur17!F$35</f>
        <v>0</v>
      </c>
      <c r="J24" s="148">
        <f t="shared" si="0"/>
        <v>1</v>
      </c>
      <c r="K24" s="149"/>
    </row>
    <row r="25" spans="1:11" x14ac:dyDescent="0.25">
      <c r="A25" s="159"/>
      <c r="B25" s="160"/>
      <c r="C25" s="161"/>
      <c r="D25" s="162"/>
      <c r="E25" s="163"/>
      <c r="F25" s="64"/>
      <c r="G25" s="162"/>
      <c r="H25" s="163"/>
      <c r="I25" s="97">
        <f>Joueur18!F$35</f>
        <v>0</v>
      </c>
      <c r="J25" s="148">
        <f t="shared" si="0"/>
        <v>1</v>
      </c>
      <c r="K25" s="149"/>
    </row>
    <row r="26" spans="1:11" x14ac:dyDescent="0.25">
      <c r="A26" s="159"/>
      <c r="B26" s="160"/>
      <c r="C26" s="161"/>
      <c r="D26" s="162"/>
      <c r="E26" s="163"/>
      <c r="F26" s="64"/>
      <c r="G26" s="162"/>
      <c r="H26" s="163"/>
      <c r="I26" s="97">
        <f>Joueur19!F$35</f>
        <v>0</v>
      </c>
      <c r="J26" s="148">
        <f t="shared" si="0"/>
        <v>1</v>
      </c>
      <c r="K26" s="149"/>
    </row>
    <row r="27" spans="1:11" x14ac:dyDescent="0.25">
      <c r="A27" s="159"/>
      <c r="B27" s="160"/>
      <c r="C27" s="161"/>
      <c r="D27" s="162"/>
      <c r="E27" s="163"/>
      <c r="F27" s="65"/>
      <c r="G27" s="162"/>
      <c r="H27" s="163"/>
      <c r="I27" s="97">
        <f>Joueur20!F$35</f>
        <v>0</v>
      </c>
      <c r="J27" s="148">
        <f t="shared" si="0"/>
        <v>1</v>
      </c>
      <c r="K27" s="149"/>
    </row>
    <row r="28" spans="1:11" x14ac:dyDescent="0.25">
      <c r="A28" s="7"/>
      <c r="B28" s="7"/>
      <c r="C28" s="7"/>
      <c r="D28" s="7"/>
      <c r="E28" s="7"/>
      <c r="F28" s="7"/>
      <c r="G28" s="7"/>
      <c r="H28" s="7"/>
      <c r="I28" s="7"/>
      <c r="J28" s="7"/>
      <c r="K28" s="7"/>
    </row>
    <row r="29" spans="1:11" x14ac:dyDescent="0.25">
      <c r="A29" s="7"/>
      <c r="B29" s="7"/>
      <c r="C29" s="7"/>
      <c r="D29" s="7"/>
      <c r="E29" s="7"/>
      <c r="F29" s="7"/>
      <c r="G29" s="7"/>
      <c r="H29" s="7"/>
      <c r="I29" s="7"/>
      <c r="J29" s="7"/>
      <c r="K29" s="7"/>
    </row>
    <row r="30" spans="1:11" ht="15.75" thickBot="1" x14ac:dyDescent="0.3">
      <c r="A30" s="7"/>
      <c r="B30" s="7"/>
      <c r="C30" s="7"/>
      <c r="D30" s="7"/>
      <c r="E30" s="7"/>
      <c r="F30" s="7"/>
      <c r="G30" s="7"/>
      <c r="H30" s="7" t="s">
        <v>28</v>
      </c>
      <c r="I30" s="7"/>
      <c r="J30" s="7"/>
      <c r="K30" s="7"/>
    </row>
    <row r="31" spans="1:11" x14ac:dyDescent="0.25">
      <c r="A31" s="7"/>
      <c r="B31" s="7"/>
      <c r="C31" s="7"/>
      <c r="D31" s="7"/>
      <c r="E31" s="7"/>
      <c r="F31" s="7"/>
      <c r="G31" s="7"/>
      <c r="H31" s="150"/>
      <c r="I31" s="151"/>
      <c r="J31" s="152"/>
      <c r="K31" s="7"/>
    </row>
    <row r="32" spans="1:11" x14ac:dyDescent="0.25">
      <c r="A32" s="7"/>
      <c r="B32" s="7"/>
      <c r="C32" s="7"/>
      <c r="D32" s="7"/>
      <c r="E32" s="7"/>
      <c r="F32" s="7"/>
      <c r="G32" s="7"/>
      <c r="H32" s="153"/>
      <c r="I32" s="154"/>
      <c r="J32" s="155"/>
      <c r="K32" s="7"/>
    </row>
    <row r="33" spans="1:11" x14ac:dyDescent="0.25">
      <c r="A33" s="7"/>
      <c r="B33" s="7"/>
      <c r="C33" s="7"/>
      <c r="D33" s="7"/>
      <c r="E33" s="7"/>
      <c r="F33" s="7"/>
      <c r="G33" s="7"/>
      <c r="H33" s="153"/>
      <c r="I33" s="154"/>
      <c r="J33" s="155"/>
      <c r="K33" s="7"/>
    </row>
    <row r="34" spans="1:11" x14ac:dyDescent="0.25">
      <c r="A34" s="7"/>
      <c r="B34" s="7"/>
      <c r="C34" s="7"/>
      <c r="D34" s="7"/>
      <c r="E34" s="7"/>
      <c r="F34" s="7"/>
      <c r="G34" s="7"/>
      <c r="H34" s="153"/>
      <c r="I34" s="154"/>
      <c r="J34" s="155"/>
      <c r="K34" s="7"/>
    </row>
    <row r="35" spans="1:11" ht="15.75" thickBot="1" x14ac:dyDescent="0.3">
      <c r="A35" s="7"/>
      <c r="B35" s="7"/>
      <c r="C35" s="7"/>
      <c r="D35" s="7"/>
      <c r="E35" s="7"/>
      <c r="F35" s="7"/>
      <c r="G35" s="7"/>
      <c r="H35" s="156"/>
      <c r="I35" s="157"/>
      <c r="J35" s="158"/>
      <c r="K35" s="7"/>
    </row>
    <row r="36" spans="1:11" x14ac:dyDescent="0.25">
      <c r="A36" s="7"/>
      <c r="B36" s="7"/>
      <c r="C36" s="7"/>
      <c r="D36" s="7"/>
      <c r="E36" s="7"/>
      <c r="F36" s="7"/>
      <c r="G36" s="7"/>
      <c r="H36" s="7"/>
      <c r="I36" s="7"/>
      <c r="J36" s="7"/>
      <c r="K36" s="7"/>
    </row>
    <row r="37" spans="1:11" x14ac:dyDescent="0.25">
      <c r="A37" s="7"/>
      <c r="B37" s="7" t="s">
        <v>29</v>
      </c>
      <c r="C37" s="7"/>
      <c r="D37" s="7"/>
      <c r="E37" s="7"/>
      <c r="F37" s="7"/>
      <c r="G37" s="7"/>
      <c r="H37" s="7"/>
      <c r="I37" s="7"/>
      <c r="J37" s="7"/>
      <c r="K37" s="7"/>
    </row>
    <row r="38" spans="1:11" x14ac:dyDescent="0.25">
      <c r="A38" s="7"/>
      <c r="B38" s="7" t="s">
        <v>30</v>
      </c>
      <c r="C38" s="7"/>
      <c r="D38" s="7"/>
      <c r="E38" s="7"/>
      <c r="F38" s="7"/>
      <c r="G38" s="7"/>
      <c r="H38" s="7"/>
      <c r="I38" s="7"/>
      <c r="J38" s="7"/>
      <c r="K38" s="7"/>
    </row>
    <row r="39" spans="1:11" x14ac:dyDescent="0.25">
      <c r="A39" s="67" t="s">
        <v>16</v>
      </c>
      <c r="B39" s="7"/>
      <c r="C39" s="7"/>
      <c r="D39" s="7"/>
      <c r="E39" s="7"/>
      <c r="F39" s="7"/>
      <c r="G39" s="7"/>
      <c r="H39" s="7"/>
      <c r="I39" s="7"/>
      <c r="J39" s="7"/>
      <c r="K39" s="7"/>
    </row>
  </sheetData>
  <sheetProtection algorithmName="SHA-512" hashValue="PtT+QjOQxTYANy4TaTwUs0ZYbeY1d5VC1j4NeTG5shDDQiQo4F5MQ2r1r72jxnsfyynkiyFk9X8PhA9PLUMBAw==" saltValue="3es5FHwujeng8EmiOjPZbg==" spinCount="100000" sheet="1" objects="1" scenarios="1"/>
  <mergeCells count="89">
    <mergeCell ref="A1:K1"/>
    <mergeCell ref="C2:H2"/>
    <mergeCell ref="J2:K2"/>
    <mergeCell ref="C4:E4"/>
    <mergeCell ref="A7:C7"/>
    <mergeCell ref="D7:E7"/>
    <mergeCell ref="G7:H7"/>
    <mergeCell ref="J7:K7"/>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J19:K19"/>
    <mergeCell ref="J8:K8"/>
    <mergeCell ref="J9:K9"/>
    <mergeCell ref="J10:K10"/>
    <mergeCell ref="J11:K11"/>
    <mergeCell ref="J12:K12"/>
    <mergeCell ref="J13:K13"/>
    <mergeCell ref="J14:K14"/>
    <mergeCell ref="J15:K15"/>
    <mergeCell ref="J16:K16"/>
    <mergeCell ref="J17:K17"/>
    <mergeCell ref="J18:K18"/>
    <mergeCell ref="J26:K26"/>
    <mergeCell ref="J27:K27"/>
    <mergeCell ref="H31:J35"/>
    <mergeCell ref="J20:K20"/>
    <mergeCell ref="J21:K21"/>
    <mergeCell ref="J22:K22"/>
    <mergeCell ref="J23:K23"/>
    <mergeCell ref="J24:K24"/>
    <mergeCell ref="J25:K25"/>
  </mergeCells>
  <conditionalFormatting sqref="J8:K27">
    <cfRule type="top10" dxfId="0" priority="1" rank="20"/>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AB9C-EBCE-49BE-AE06-C1DAA385CCD1}">
  <sheetPr codeName="Feuil30">
    <tabColor theme="9" tint="0.79998168889431442"/>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04" t="s">
        <v>37</v>
      </c>
      <c r="B1" s="205"/>
      <c r="C1" s="205"/>
      <c r="D1" s="205"/>
      <c r="E1" s="205"/>
      <c r="F1" s="205"/>
      <c r="G1" s="205"/>
      <c r="H1" s="205"/>
      <c r="I1" s="205"/>
      <c r="J1" s="206"/>
    </row>
    <row r="2" spans="1:10" ht="15.75" thickBot="1" x14ac:dyDescent="0.3">
      <c r="A2" s="26" t="s">
        <v>38</v>
      </c>
      <c r="B2" s="192" t="str">
        <f>IF(ISBLANK(Résultats!A14),"",Résultats!A14)</f>
        <v/>
      </c>
      <c r="C2" s="196"/>
      <c r="D2" s="196"/>
      <c r="E2" s="196"/>
      <c r="F2" s="193"/>
      <c r="G2" s="27" t="s">
        <v>39</v>
      </c>
      <c r="H2" s="27"/>
      <c r="I2" s="192" t="str">
        <f>IF(ISBLANK(Résultats!D14),"",Résultats!D14)</f>
        <v/>
      </c>
      <c r="J2" s="193"/>
    </row>
    <row r="3" spans="1:10" ht="15.75" thickBot="1" x14ac:dyDescent="0.3">
      <c r="A3" s="26" t="s">
        <v>40</v>
      </c>
      <c r="B3" s="27"/>
      <c r="C3" s="192" t="str">
        <f>IF(ISBLANK(Résultats!G14),"",Résultats!G14)</f>
        <v/>
      </c>
      <c r="D3" s="196"/>
      <c r="E3" s="196"/>
      <c r="F3" s="193"/>
      <c r="G3" s="207" t="s">
        <v>41</v>
      </c>
      <c r="H3" s="208"/>
      <c r="I3" s="194" t="str">
        <f>IF(ISBLANK(Résultats!F14),"","moins de 21ans")</f>
        <v/>
      </c>
      <c r="J3" s="195"/>
    </row>
    <row r="4" spans="1:10" ht="15.75" thickBot="1" x14ac:dyDescent="0.3">
      <c r="A4" s="26" t="s">
        <v>18</v>
      </c>
      <c r="B4" s="27"/>
      <c r="C4" s="192" t="str">
        <f>IF(ISBLANK(Résultats!C2),"",(Résultats!C2))</f>
        <v/>
      </c>
      <c r="D4" s="196"/>
      <c r="E4" s="196"/>
      <c r="F4" s="193"/>
      <c r="G4" s="27" t="s">
        <v>19</v>
      </c>
      <c r="H4" s="27"/>
      <c r="I4" s="194" t="str">
        <f>IF(ISBLANK(Résultats!J2),"",Résultats!J2)</f>
        <v/>
      </c>
      <c r="J4" s="195"/>
    </row>
    <row r="5" spans="1:10" x14ac:dyDescent="0.25">
      <c r="A5" s="26" t="s">
        <v>42</v>
      </c>
      <c r="B5" s="27"/>
      <c r="C5" s="27"/>
      <c r="D5" s="27"/>
      <c r="E5" s="27"/>
      <c r="F5" s="27"/>
      <c r="G5" s="27"/>
      <c r="H5" s="27"/>
      <c r="I5" s="48"/>
      <c r="J5" s="28"/>
    </row>
    <row r="6" spans="1:10" x14ac:dyDescent="0.25">
      <c r="A6" s="26" t="s">
        <v>43</v>
      </c>
      <c r="B6" s="27"/>
      <c r="C6" s="27"/>
      <c r="D6" s="27"/>
      <c r="E6" s="27"/>
      <c r="F6" s="27"/>
      <c r="G6" s="27"/>
      <c r="H6" s="27"/>
      <c r="I6" s="27"/>
      <c r="J6" s="28"/>
    </row>
    <row r="7" spans="1:10" x14ac:dyDescent="0.25">
      <c r="A7" s="26" t="s">
        <v>44</v>
      </c>
      <c r="B7" s="27"/>
      <c r="C7" s="27"/>
      <c r="D7" s="27"/>
      <c r="E7" s="27"/>
      <c r="F7" s="27"/>
      <c r="G7" s="27"/>
      <c r="H7" s="27"/>
      <c r="I7" s="27"/>
      <c r="J7" s="28"/>
    </row>
    <row r="8" spans="1:10" x14ac:dyDescent="0.25">
      <c r="A8" s="26" t="s">
        <v>45</v>
      </c>
      <c r="B8" s="27"/>
      <c r="C8" s="27"/>
      <c r="D8" s="27"/>
      <c r="E8" s="27"/>
      <c r="F8" s="27"/>
      <c r="G8" s="27"/>
      <c r="H8" s="27"/>
      <c r="I8" s="27"/>
      <c r="J8" s="28"/>
    </row>
    <row r="9" spans="1:10" x14ac:dyDescent="0.25">
      <c r="A9" s="26"/>
      <c r="B9" s="27"/>
      <c r="C9" s="27"/>
      <c r="D9" s="27"/>
      <c r="E9" s="27"/>
      <c r="F9" s="27"/>
      <c r="G9" s="27"/>
      <c r="H9" s="27"/>
      <c r="I9" s="27"/>
      <c r="J9" s="28"/>
    </row>
    <row r="10" spans="1:10" ht="75" x14ac:dyDescent="0.25">
      <c r="A10" s="27"/>
      <c r="B10" s="102" t="s">
        <v>46</v>
      </c>
      <c r="C10" s="29" t="s">
        <v>31</v>
      </c>
      <c r="D10" s="29" t="s">
        <v>32</v>
      </c>
      <c r="E10" s="29" t="s">
        <v>33</v>
      </c>
      <c r="F10" s="30" t="s">
        <v>34</v>
      </c>
      <c r="G10" s="85"/>
      <c r="H10" s="86"/>
      <c r="I10" s="27"/>
      <c r="J10" s="28"/>
    </row>
    <row r="11" spans="1:10" x14ac:dyDescent="0.25">
      <c r="A11" s="27"/>
      <c r="B11" s="31" t="s">
        <v>47</v>
      </c>
      <c r="C11" s="32">
        <f>'ExerciceA Bille1'!H$8</f>
        <v>0</v>
      </c>
      <c r="D11" s="32">
        <f>'ExerciceA Bille1'!I$8</f>
        <v>0</v>
      </c>
      <c r="E11" s="32">
        <f>'ExerciceA Bille1'!J$8</f>
        <v>0</v>
      </c>
      <c r="F11" s="32">
        <f>'ExerciceA Bille1'!K$8</f>
        <v>0</v>
      </c>
      <c r="G11" s="87"/>
      <c r="H11" s="88"/>
      <c r="I11" s="27"/>
      <c r="J11" s="28"/>
    </row>
    <row r="12" spans="1:10" x14ac:dyDescent="0.25">
      <c r="A12" s="27"/>
      <c r="B12" s="31" t="s">
        <v>48</v>
      </c>
      <c r="C12" s="32">
        <f>'ExerciceA Bille2'!H$8</f>
        <v>0</v>
      </c>
      <c r="D12" s="32">
        <f>'ExerciceA Bille2'!I$8</f>
        <v>0</v>
      </c>
      <c r="E12" s="32">
        <f>'ExerciceA Bille2'!J$8</f>
        <v>0</v>
      </c>
      <c r="F12" s="32">
        <f>'ExerciceA Bille2'!K$8</f>
        <v>0</v>
      </c>
      <c r="G12" s="87"/>
      <c r="H12" s="88"/>
      <c r="I12" s="27"/>
      <c r="J12" s="28"/>
    </row>
    <row r="13" spans="1:10" x14ac:dyDescent="0.25">
      <c r="A13" s="27"/>
      <c r="B13" s="31" t="s">
        <v>49</v>
      </c>
      <c r="C13" s="32">
        <f>'ExerciceA Bille3'!H$8</f>
        <v>0</v>
      </c>
      <c r="D13" s="32">
        <f>'ExerciceA Bille3'!I$8</f>
        <v>0</v>
      </c>
      <c r="E13" s="32">
        <f>'ExerciceA Bille3'!J$8</f>
        <v>0</v>
      </c>
      <c r="F13" s="32">
        <f>'ExerciceA Bille3'!K$8</f>
        <v>0</v>
      </c>
      <c r="G13" s="87"/>
      <c r="H13" s="88"/>
      <c r="I13" s="27"/>
      <c r="J13" s="28"/>
    </row>
    <row r="14" spans="1:10" x14ac:dyDescent="0.25">
      <c r="A14" s="27"/>
      <c r="B14" s="31" t="s">
        <v>50</v>
      </c>
      <c r="C14" s="32">
        <f>'ExerciceA Bille4'!H$8</f>
        <v>0</v>
      </c>
      <c r="D14" s="32">
        <f>'ExerciceA Bille4'!I$8</f>
        <v>0</v>
      </c>
      <c r="E14" s="32">
        <f>'ExerciceA Bille4'!J$8</f>
        <v>0</v>
      </c>
      <c r="F14" s="32">
        <f>'ExerciceA Bille4'!K$8</f>
        <v>0</v>
      </c>
      <c r="G14" s="87"/>
      <c r="H14" s="88"/>
      <c r="I14" s="27"/>
      <c r="J14" s="28"/>
    </row>
    <row r="15" spans="1:10" x14ac:dyDescent="0.25">
      <c r="A15" s="27"/>
      <c r="B15" s="31" t="s">
        <v>51</v>
      </c>
      <c r="C15" s="32">
        <f>'ExerciceB Bille1'!H$8</f>
        <v>0</v>
      </c>
      <c r="D15" s="32">
        <f>'ExerciceB Bille1'!I$8</f>
        <v>0</v>
      </c>
      <c r="E15" s="32">
        <f>'ExerciceB Bille1'!J$8</f>
        <v>0</v>
      </c>
      <c r="F15" s="32">
        <f>'ExerciceB Bille1'!K$8</f>
        <v>0</v>
      </c>
      <c r="G15" s="87"/>
      <c r="H15" s="88"/>
      <c r="I15" s="27"/>
      <c r="J15" s="28"/>
    </row>
    <row r="16" spans="1:10" x14ac:dyDescent="0.25">
      <c r="A16" s="27"/>
      <c r="B16" s="31" t="s">
        <v>52</v>
      </c>
      <c r="C16" s="32">
        <f>'ExerciceB Bille2'!H$8</f>
        <v>0</v>
      </c>
      <c r="D16" s="32">
        <f>'ExerciceB Bille2'!I$8</f>
        <v>0</v>
      </c>
      <c r="E16" s="32">
        <f>'ExerciceB Bille2'!J$8</f>
        <v>0</v>
      </c>
      <c r="F16" s="32">
        <f>'ExerciceB Bille2'!K$8</f>
        <v>0</v>
      </c>
      <c r="G16" s="87"/>
      <c r="H16" s="88"/>
      <c r="I16" s="27"/>
      <c r="J16" s="28"/>
    </row>
    <row r="17" spans="1:10" x14ac:dyDescent="0.25">
      <c r="A17" s="27"/>
      <c r="B17" s="31" t="s">
        <v>53</v>
      </c>
      <c r="C17" s="32">
        <f>'ExerciceB Bille3'!H$8</f>
        <v>0</v>
      </c>
      <c r="D17" s="32">
        <f>'ExerciceB Bille3'!I$8</f>
        <v>0</v>
      </c>
      <c r="E17" s="32">
        <f>'ExerciceB Bille3'!J$8</f>
        <v>0</v>
      </c>
      <c r="F17" s="32">
        <f>'ExerciceB Bille3'!K$8</f>
        <v>0</v>
      </c>
      <c r="G17" s="87"/>
      <c r="H17" s="88"/>
      <c r="I17" s="27"/>
      <c r="J17" s="28"/>
    </row>
    <row r="18" spans="1:10" x14ac:dyDescent="0.25">
      <c r="A18" s="27"/>
      <c r="B18" s="31" t="s">
        <v>54</v>
      </c>
      <c r="C18" s="32">
        <f>'ExerciceC Bille1'!H$8</f>
        <v>0</v>
      </c>
      <c r="D18" s="32">
        <f>'ExerciceC Bille1'!I$8</f>
        <v>0</v>
      </c>
      <c r="E18" s="32">
        <f>'ExerciceC Bille1'!J$8</f>
        <v>0</v>
      </c>
      <c r="F18" s="32">
        <f>'ExerciceC Bille1'!K$8</f>
        <v>0</v>
      </c>
      <c r="G18" s="87"/>
      <c r="H18" s="88"/>
      <c r="I18" s="27"/>
      <c r="J18" s="28"/>
    </row>
    <row r="19" spans="1:10" x14ac:dyDescent="0.25">
      <c r="A19" s="27"/>
      <c r="B19" s="31" t="s">
        <v>55</v>
      </c>
      <c r="C19" s="32">
        <f>'ExerciceC Bille2'!H$8</f>
        <v>0</v>
      </c>
      <c r="D19" s="32">
        <f>'ExerciceC Bille2'!I$8</f>
        <v>0</v>
      </c>
      <c r="E19" s="32">
        <f>'ExerciceC Bille2'!J$8</f>
        <v>0</v>
      </c>
      <c r="F19" s="32">
        <f>'ExerciceC Bille2'!K$8</f>
        <v>0</v>
      </c>
      <c r="G19" s="87"/>
      <c r="H19" s="88"/>
      <c r="I19" s="27"/>
      <c r="J19" s="28"/>
    </row>
    <row r="20" spans="1:10" x14ac:dyDescent="0.25">
      <c r="A20" s="27"/>
      <c r="B20" s="31" t="s">
        <v>56</v>
      </c>
      <c r="C20" s="32">
        <f>'ExerciceC Bille3'!H$8</f>
        <v>0</v>
      </c>
      <c r="D20" s="32">
        <f>'ExerciceC Bille3'!I$8</f>
        <v>0</v>
      </c>
      <c r="E20" s="32">
        <f>'ExerciceC Bille3'!J$8</f>
        <v>0</v>
      </c>
      <c r="F20" s="32">
        <f>'ExerciceC Bille3'!K$8</f>
        <v>0</v>
      </c>
      <c r="G20" s="87"/>
      <c r="H20" s="88"/>
      <c r="I20" s="27"/>
      <c r="J20" s="28"/>
    </row>
    <row r="21" spans="1:10" x14ac:dyDescent="0.25">
      <c r="A21" s="27"/>
      <c r="B21" s="31" t="s">
        <v>57</v>
      </c>
      <c r="C21" s="32">
        <f>'ExerciceC Bille4'!H$8</f>
        <v>0</v>
      </c>
      <c r="D21" s="32">
        <f>'ExerciceC Bille4'!I$8</f>
        <v>0</v>
      </c>
      <c r="E21" s="32">
        <f>'ExerciceC Bille4'!J$8</f>
        <v>0</v>
      </c>
      <c r="F21" s="32">
        <f>'ExerciceC Bille4'!K$8</f>
        <v>0</v>
      </c>
      <c r="G21" s="87"/>
      <c r="H21" s="88"/>
      <c r="I21" s="27"/>
      <c r="J21" s="28"/>
    </row>
    <row r="22" spans="1:10" x14ac:dyDescent="0.25">
      <c r="A22" s="27"/>
      <c r="B22" s="31" t="s">
        <v>58</v>
      </c>
      <c r="C22" s="32">
        <f>'ExerciceD Bille1'!H$8</f>
        <v>0</v>
      </c>
      <c r="D22" s="32">
        <f>'ExerciceD Bille1'!I$8</f>
        <v>0</v>
      </c>
      <c r="E22" s="32">
        <f>'ExerciceD Bille1'!J$8</f>
        <v>0</v>
      </c>
      <c r="F22" s="32">
        <f>'ExerciceD Bille1'!K$8</f>
        <v>0</v>
      </c>
      <c r="G22" s="87"/>
      <c r="H22" s="88"/>
      <c r="I22" s="27"/>
      <c r="J22" s="28"/>
    </row>
    <row r="23" spans="1:10" x14ac:dyDescent="0.25">
      <c r="A23" s="27"/>
      <c r="B23" s="31" t="s">
        <v>59</v>
      </c>
      <c r="C23" s="32">
        <f>'ExerciceD Bille2'!H$8</f>
        <v>0</v>
      </c>
      <c r="D23" s="32">
        <f>'ExerciceD Bille2'!I$8</f>
        <v>0</v>
      </c>
      <c r="E23" s="32">
        <f>'ExerciceD Bille2'!J$8</f>
        <v>0</v>
      </c>
      <c r="F23" s="32">
        <f>'ExerciceD Bille2'!K$8</f>
        <v>0</v>
      </c>
      <c r="G23" s="87"/>
      <c r="H23" s="88"/>
      <c r="I23" s="27"/>
      <c r="J23" s="28"/>
    </row>
    <row r="24" spans="1:10" x14ac:dyDescent="0.25">
      <c r="A24" s="27"/>
      <c r="B24" s="31" t="s">
        <v>60</v>
      </c>
      <c r="C24" s="32">
        <f>'ExerciceD Bille3'!H$8</f>
        <v>0</v>
      </c>
      <c r="D24" s="32">
        <f>'ExerciceD Bille3'!I$8</f>
        <v>0</v>
      </c>
      <c r="E24" s="32">
        <f>'ExerciceD Bille3'!J$8</f>
        <v>0</v>
      </c>
      <c r="F24" s="32">
        <f>'ExerciceD Bille3'!K$8</f>
        <v>0</v>
      </c>
      <c r="G24" s="87"/>
      <c r="H24" s="88"/>
      <c r="I24" s="27"/>
      <c r="J24" s="28"/>
    </row>
    <row r="25" spans="1:10" x14ac:dyDescent="0.25">
      <c r="A25" s="27"/>
      <c r="B25" s="31" t="s">
        <v>61</v>
      </c>
      <c r="C25" s="32">
        <f>'ExerciceD Bille4'!H$8</f>
        <v>0</v>
      </c>
      <c r="D25" s="32">
        <f>'ExerciceD Bille4'!I$8</f>
        <v>0</v>
      </c>
      <c r="E25" s="32">
        <f>'ExerciceD Bille4'!J$8</f>
        <v>0</v>
      </c>
      <c r="F25" s="32">
        <f>'ExerciceD Bille4'!K$8</f>
        <v>0</v>
      </c>
      <c r="G25" s="87"/>
      <c r="H25" s="88"/>
      <c r="I25" s="27"/>
      <c r="J25" s="28"/>
    </row>
    <row r="26" spans="1:10" x14ac:dyDescent="0.25">
      <c r="A26" s="27"/>
      <c r="B26" s="31" t="s">
        <v>62</v>
      </c>
      <c r="C26" s="32">
        <f>'ExerciceE Bille1'!H$8</f>
        <v>0</v>
      </c>
      <c r="D26" s="32">
        <f>'ExerciceE Bille1'!I$8</f>
        <v>0</v>
      </c>
      <c r="E26" s="32">
        <f>'ExerciceE Bille1'!J$8</f>
        <v>0</v>
      </c>
      <c r="F26" s="32">
        <f>'ExerciceE Bille1'!K$8</f>
        <v>0</v>
      </c>
      <c r="G26" s="87"/>
      <c r="H26" s="88"/>
      <c r="I26" s="27"/>
      <c r="J26" s="28"/>
    </row>
    <row r="27" spans="1:10" x14ac:dyDescent="0.25">
      <c r="A27" s="27"/>
      <c r="B27" s="31" t="s">
        <v>63</v>
      </c>
      <c r="C27" s="32">
        <f>'ExerciceE Bille2'!H$8</f>
        <v>0</v>
      </c>
      <c r="D27" s="32">
        <f>'ExerciceE Bille2'!I$8</f>
        <v>0</v>
      </c>
      <c r="E27" s="32">
        <f>'ExerciceE Bille2'!J$8</f>
        <v>0</v>
      </c>
      <c r="F27" s="32">
        <f>'ExerciceE Bille2'!K$8</f>
        <v>0</v>
      </c>
      <c r="G27" s="87"/>
      <c r="H27" s="88"/>
      <c r="I27" s="27"/>
      <c r="J27" s="28"/>
    </row>
    <row r="28" spans="1:10" x14ac:dyDescent="0.25">
      <c r="A28" s="27"/>
      <c r="B28" s="31" t="s">
        <v>64</v>
      </c>
      <c r="C28" s="32">
        <f>'ExerciceE Bille3'!H$8</f>
        <v>0</v>
      </c>
      <c r="D28" s="32">
        <f>'ExerciceE Bille3'!I$8</f>
        <v>0</v>
      </c>
      <c r="E28" s="32">
        <f>'ExerciceE Bille3'!J$8</f>
        <v>0</v>
      </c>
      <c r="F28" s="32">
        <f>'ExerciceE Bille3'!K$8</f>
        <v>0</v>
      </c>
      <c r="G28" s="87"/>
      <c r="H28" s="88"/>
      <c r="I28" s="27"/>
      <c r="J28" s="28"/>
    </row>
    <row r="29" spans="1:10" x14ac:dyDescent="0.25">
      <c r="A29" s="27"/>
      <c r="B29" s="31" t="s">
        <v>65</v>
      </c>
      <c r="C29" s="32">
        <f>'ExerciceE Bille4'!H$8</f>
        <v>0</v>
      </c>
      <c r="D29" s="32">
        <f>'ExerciceE Bille4'!I$8</f>
        <v>0</v>
      </c>
      <c r="E29" s="32">
        <f>'ExerciceE Bille4'!J$8</f>
        <v>0</v>
      </c>
      <c r="F29" s="32">
        <f>'ExerciceE Bille4'!K$8</f>
        <v>0</v>
      </c>
      <c r="G29" s="87"/>
      <c r="H29" s="88"/>
      <c r="I29" s="27"/>
      <c r="J29" s="28"/>
    </row>
    <row r="30" spans="1:10" x14ac:dyDescent="0.25">
      <c r="A30" s="27"/>
      <c r="B30" s="31" t="s">
        <v>66</v>
      </c>
      <c r="C30" s="32">
        <f>'ExerciceE Bille5'!H$8</f>
        <v>0</v>
      </c>
      <c r="D30" s="32">
        <f>'ExerciceE Bille5'!I$8</f>
        <v>0</v>
      </c>
      <c r="E30" s="32">
        <f>'ExerciceE Bille5'!J$8</f>
        <v>0</v>
      </c>
      <c r="F30" s="32">
        <f>'ExerciceE Bille5'!K$8</f>
        <v>0</v>
      </c>
      <c r="G30" s="87"/>
      <c r="H30" s="88"/>
      <c r="I30" s="27"/>
      <c r="J30" s="28"/>
    </row>
    <row r="31" spans="1:10" x14ac:dyDescent="0.25">
      <c r="A31" s="27"/>
      <c r="B31" s="111"/>
      <c r="C31" s="33"/>
      <c r="D31" s="33"/>
      <c r="E31" s="33"/>
      <c r="F31" s="33"/>
      <c r="G31" s="27"/>
      <c r="H31" s="88"/>
      <c r="I31" s="27"/>
      <c r="J31" s="28"/>
    </row>
    <row r="32" spans="1:10" x14ac:dyDescent="0.25">
      <c r="A32" s="27"/>
      <c r="B32" s="112"/>
      <c r="C32" s="27"/>
      <c r="D32" s="27"/>
      <c r="E32" s="27"/>
      <c r="F32" s="27"/>
      <c r="G32" s="27"/>
      <c r="H32" s="88"/>
      <c r="I32" s="27"/>
      <c r="J32" s="28"/>
    </row>
    <row r="33" spans="1:10" x14ac:dyDescent="0.25">
      <c r="A33" s="27"/>
      <c r="B33" s="112"/>
      <c r="C33" s="27"/>
      <c r="D33" s="27"/>
      <c r="E33" s="27"/>
      <c r="F33" s="27"/>
      <c r="G33" s="27"/>
      <c r="H33" s="88"/>
      <c r="I33" s="27"/>
      <c r="J33" s="28"/>
    </row>
    <row r="34" spans="1:10" x14ac:dyDescent="0.25">
      <c r="A34" s="27"/>
      <c r="B34" s="122"/>
      <c r="C34" s="27"/>
      <c r="D34" s="27"/>
      <c r="E34" s="113"/>
      <c r="F34" s="113"/>
      <c r="G34" s="27"/>
      <c r="H34" s="88"/>
      <c r="I34" s="27"/>
      <c r="J34" s="28"/>
    </row>
    <row r="35" spans="1:10" x14ac:dyDescent="0.25">
      <c r="A35" s="27"/>
      <c r="B35" s="27"/>
      <c r="C35" s="27"/>
      <c r="D35" s="118"/>
      <c r="E35" s="32" t="s">
        <v>67</v>
      </c>
      <c r="F35" s="70">
        <f>SUM(F11:F34)</f>
        <v>0</v>
      </c>
      <c r="G35" s="87"/>
      <c r="H35" s="27"/>
      <c r="I35" s="27"/>
      <c r="J35" s="28"/>
    </row>
    <row r="36" spans="1:10" x14ac:dyDescent="0.25">
      <c r="A36" s="27"/>
      <c r="B36" s="27"/>
      <c r="C36" s="27"/>
      <c r="D36" s="27"/>
      <c r="E36" s="33"/>
      <c r="F36" s="95"/>
      <c r="G36" s="27"/>
      <c r="H36" s="27"/>
      <c r="I36" s="27"/>
      <c r="J36" s="28"/>
    </row>
    <row r="37" spans="1:10" x14ac:dyDescent="0.25">
      <c r="A37" s="27"/>
      <c r="B37" s="27"/>
      <c r="C37" s="27"/>
      <c r="D37" s="27"/>
      <c r="E37" s="27"/>
      <c r="F37" s="27"/>
      <c r="G37" s="27"/>
      <c r="H37" s="27"/>
      <c r="I37" s="27"/>
      <c r="J37" s="28"/>
    </row>
    <row r="38" spans="1:10" x14ac:dyDescent="0.25">
      <c r="A38" s="26"/>
      <c r="B38" s="27"/>
      <c r="C38" s="27"/>
      <c r="D38" s="27"/>
      <c r="E38" s="27"/>
      <c r="F38" s="27"/>
      <c r="G38" s="27"/>
      <c r="H38" s="27"/>
      <c r="I38" s="27"/>
      <c r="J38" s="28"/>
    </row>
    <row r="39" spans="1:10" x14ac:dyDescent="0.25">
      <c r="A39" s="26"/>
      <c r="B39" s="27"/>
      <c r="C39" s="27"/>
      <c r="D39" s="27"/>
      <c r="E39" s="27"/>
      <c r="F39" s="27"/>
      <c r="G39" s="27"/>
      <c r="H39" s="27"/>
      <c r="I39" s="27"/>
      <c r="J39" s="28"/>
    </row>
    <row r="40" spans="1:10" x14ac:dyDescent="0.25">
      <c r="A40" s="26"/>
      <c r="B40" s="27"/>
      <c r="C40" s="27"/>
      <c r="D40" s="27"/>
      <c r="E40" s="27"/>
      <c r="F40" s="27"/>
      <c r="G40" s="27"/>
      <c r="H40" s="27"/>
      <c r="I40" s="27"/>
      <c r="J40" s="28"/>
    </row>
    <row r="41" spans="1:10" x14ac:dyDescent="0.25">
      <c r="A41" s="26"/>
      <c r="B41" s="27"/>
      <c r="C41" s="27"/>
      <c r="D41" s="27"/>
      <c r="E41" s="27"/>
      <c r="F41" s="27"/>
      <c r="G41" s="27"/>
      <c r="H41" s="27"/>
      <c r="I41" s="27"/>
      <c r="J41" s="28"/>
    </row>
    <row r="42" spans="1:10" x14ac:dyDescent="0.25">
      <c r="A42" s="26"/>
      <c r="B42" s="27"/>
      <c r="C42" s="27"/>
      <c r="D42" s="27"/>
      <c r="E42" s="27"/>
      <c r="F42" s="27"/>
      <c r="G42" s="27"/>
      <c r="H42" s="27"/>
      <c r="I42" s="27"/>
      <c r="J42" s="28"/>
    </row>
    <row r="43" spans="1:10" x14ac:dyDescent="0.25">
      <c r="A43" s="26"/>
      <c r="B43" s="27"/>
      <c r="C43" s="27"/>
      <c r="D43" s="27"/>
      <c r="E43" s="27"/>
      <c r="F43" s="27"/>
      <c r="G43" s="27"/>
      <c r="H43" s="27"/>
      <c r="I43" s="27"/>
      <c r="J43" s="28"/>
    </row>
    <row r="44" spans="1:10" x14ac:dyDescent="0.25">
      <c r="A44" s="26"/>
      <c r="B44" s="27"/>
      <c r="C44" s="27"/>
      <c r="D44" s="27"/>
      <c r="E44" s="27"/>
      <c r="F44" s="27"/>
      <c r="G44" s="27"/>
      <c r="H44" s="27"/>
      <c r="I44" s="27"/>
      <c r="J44" s="28"/>
    </row>
    <row r="45" spans="1:10" x14ac:dyDescent="0.25">
      <c r="A45" s="26"/>
      <c r="B45" s="27"/>
      <c r="C45" s="27"/>
      <c r="D45" s="27"/>
      <c r="E45" s="27"/>
      <c r="F45" s="27"/>
      <c r="G45" s="27"/>
      <c r="H45" s="27"/>
      <c r="I45" s="27"/>
      <c r="J45" s="28"/>
    </row>
    <row r="46" spans="1:10" ht="15.75" thickBot="1" x14ac:dyDescent="0.3">
      <c r="A46" s="26"/>
      <c r="B46" s="34" t="s">
        <v>20</v>
      </c>
      <c r="C46" s="27"/>
      <c r="D46" s="27"/>
      <c r="E46" s="27"/>
      <c r="F46" s="27" t="s">
        <v>28</v>
      </c>
      <c r="G46" s="27"/>
      <c r="H46" s="27"/>
      <c r="I46" s="27"/>
      <c r="J46" s="28"/>
    </row>
    <row r="47" spans="1:10" ht="15.75" thickBot="1" x14ac:dyDescent="0.3">
      <c r="A47" s="26"/>
      <c r="B47" s="186" t="str">
        <f>IF(ISBLANK(Résultats!C4),"",Résultats!C4)</f>
        <v/>
      </c>
      <c r="C47" s="187"/>
      <c r="D47" s="188"/>
      <c r="E47" s="27"/>
      <c r="F47" s="177"/>
      <c r="G47" s="178"/>
      <c r="H47" s="179"/>
      <c r="I47" s="27"/>
      <c r="J47" s="28"/>
    </row>
    <row r="48" spans="1:10" x14ac:dyDescent="0.25">
      <c r="A48" s="26"/>
      <c r="B48" s="27"/>
      <c r="C48" s="27"/>
      <c r="D48" s="27"/>
      <c r="E48" s="27"/>
      <c r="F48" s="180"/>
      <c r="G48" s="181"/>
      <c r="H48" s="182"/>
      <c r="I48" s="27"/>
      <c r="J48" s="28"/>
    </row>
    <row r="49" spans="1:10" x14ac:dyDescent="0.25">
      <c r="A49" s="26"/>
      <c r="B49" s="27"/>
      <c r="C49" s="27"/>
      <c r="D49" s="27"/>
      <c r="E49" s="27"/>
      <c r="F49" s="180"/>
      <c r="G49" s="181"/>
      <c r="H49" s="182"/>
      <c r="I49" s="27"/>
      <c r="J49" s="28"/>
    </row>
    <row r="50" spans="1:10" x14ac:dyDescent="0.25">
      <c r="A50" s="26"/>
      <c r="B50" s="27"/>
      <c r="C50" s="27"/>
      <c r="D50" s="27"/>
      <c r="E50" s="27"/>
      <c r="F50" s="180"/>
      <c r="G50" s="181"/>
      <c r="H50" s="182"/>
      <c r="I50" s="27"/>
      <c r="J50" s="28"/>
    </row>
    <row r="51" spans="1:10" ht="15.75" thickBot="1" x14ac:dyDescent="0.3">
      <c r="A51" s="26"/>
      <c r="B51" s="27"/>
      <c r="C51" s="27"/>
      <c r="D51" s="27"/>
      <c r="E51" s="27"/>
      <c r="F51" s="183"/>
      <c r="G51" s="184"/>
      <c r="H51" s="185"/>
      <c r="I51" s="27"/>
      <c r="J51" s="28"/>
    </row>
    <row r="52" spans="1:10" ht="15.75" thickBot="1" x14ac:dyDescent="0.3">
      <c r="A52" s="75" t="s">
        <v>36</v>
      </c>
      <c r="B52" s="34"/>
      <c r="C52" s="34"/>
      <c r="D52" s="34"/>
      <c r="E52" s="34"/>
      <c r="F52" s="34"/>
      <c r="G52" s="34"/>
      <c r="H52" s="34"/>
      <c r="I52" s="34"/>
      <c r="J52" s="35"/>
    </row>
  </sheetData>
  <sheetProtection algorithmName="SHA-512" hashValue="EF53wCJCujPrT4pM9+fnDXF0wMzoqC+hYDFAg++GfXvjF+QZSa+diHdXblkzkoea+/bwTqPugCcCgjGXc33GAw==" saltValue="sd0QWTLWq2Aw0kZv4NYtg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36CE-4D84-49BD-9A14-06580953D485}">
  <sheetPr codeName="Feuil31">
    <tabColor theme="4" tint="0.79998168889431442"/>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09" t="s">
        <v>37</v>
      </c>
      <c r="B1" s="210"/>
      <c r="C1" s="210"/>
      <c r="D1" s="210"/>
      <c r="E1" s="210"/>
      <c r="F1" s="210"/>
      <c r="G1" s="210"/>
      <c r="H1" s="210"/>
      <c r="I1" s="210"/>
      <c r="J1" s="211"/>
    </row>
    <row r="2" spans="1:10" ht="15.75" thickBot="1" x14ac:dyDescent="0.3">
      <c r="A2" s="36" t="s">
        <v>38</v>
      </c>
      <c r="B2" s="192" t="str">
        <f>IF(ISBLANK(Résultats!A15),"",Résultats!A15)</f>
        <v/>
      </c>
      <c r="C2" s="196"/>
      <c r="D2" s="196"/>
      <c r="E2" s="196"/>
      <c r="F2" s="193"/>
      <c r="G2" s="37" t="s">
        <v>39</v>
      </c>
      <c r="H2" s="37"/>
      <c r="I2" s="192" t="str">
        <f>IF(ISBLANK(Résultats!D15),"",Résultats!D15)</f>
        <v/>
      </c>
      <c r="J2" s="193"/>
    </row>
    <row r="3" spans="1:10" ht="15.75" thickBot="1" x14ac:dyDescent="0.3">
      <c r="A3" s="36" t="s">
        <v>40</v>
      </c>
      <c r="B3" s="37"/>
      <c r="C3" s="192" t="str">
        <f>IF(ISBLANK(Résultats!G15),"",Résultats!G15)</f>
        <v/>
      </c>
      <c r="D3" s="196"/>
      <c r="E3" s="196"/>
      <c r="F3" s="193"/>
      <c r="G3" s="212" t="s">
        <v>41</v>
      </c>
      <c r="H3" s="213"/>
      <c r="I3" s="194" t="str">
        <f>IF(ISBLANK(Résultats!F15),"","moins de 21ans")</f>
        <v/>
      </c>
      <c r="J3" s="195"/>
    </row>
    <row r="4" spans="1:10" ht="15.75" thickBot="1" x14ac:dyDescent="0.3">
      <c r="A4" s="36" t="s">
        <v>18</v>
      </c>
      <c r="B4" s="37"/>
      <c r="C4" s="192" t="str">
        <f>IF(ISBLANK(Résultats!C2),"",(Résultats!C2))</f>
        <v/>
      </c>
      <c r="D4" s="196"/>
      <c r="E4" s="196"/>
      <c r="F4" s="193"/>
      <c r="G4" s="37" t="s">
        <v>19</v>
      </c>
      <c r="H4" s="37"/>
      <c r="I4" s="194" t="str">
        <f>IF(ISBLANK(Résultats!J2),"",Résultats!J2)</f>
        <v/>
      </c>
      <c r="J4" s="195"/>
    </row>
    <row r="5" spans="1:10" x14ac:dyDescent="0.25">
      <c r="A5" s="36" t="s">
        <v>42</v>
      </c>
      <c r="B5" s="37"/>
      <c r="C5" s="37"/>
      <c r="D5" s="37"/>
      <c r="E5" s="37"/>
      <c r="F5" s="37"/>
      <c r="G5" s="37"/>
      <c r="H5" s="37"/>
      <c r="I5" s="47"/>
      <c r="J5" s="38"/>
    </row>
    <row r="6" spans="1:10" x14ac:dyDescent="0.25">
      <c r="A6" s="36" t="s">
        <v>43</v>
      </c>
      <c r="B6" s="37"/>
      <c r="C6" s="37"/>
      <c r="D6" s="37"/>
      <c r="E6" s="37"/>
      <c r="F6" s="37"/>
      <c r="G6" s="37"/>
      <c r="H6" s="37"/>
      <c r="I6" s="37"/>
      <c r="J6" s="38"/>
    </row>
    <row r="7" spans="1:10" x14ac:dyDescent="0.25">
      <c r="A7" s="36" t="s">
        <v>44</v>
      </c>
      <c r="B7" s="37"/>
      <c r="C7" s="37"/>
      <c r="D7" s="37"/>
      <c r="E7" s="37"/>
      <c r="F7" s="37"/>
      <c r="G7" s="37"/>
      <c r="H7" s="37"/>
      <c r="I7" s="37"/>
      <c r="J7" s="38"/>
    </row>
    <row r="8" spans="1:10" x14ac:dyDescent="0.25">
      <c r="A8" s="36" t="s">
        <v>45</v>
      </c>
      <c r="B8" s="37"/>
      <c r="C8" s="37"/>
      <c r="D8" s="37"/>
      <c r="E8" s="37"/>
      <c r="F8" s="37"/>
      <c r="G8" s="37"/>
      <c r="H8" s="37"/>
      <c r="I8" s="37"/>
      <c r="J8" s="38"/>
    </row>
    <row r="9" spans="1:10" x14ac:dyDescent="0.25">
      <c r="A9" s="36"/>
      <c r="B9" s="37"/>
      <c r="C9" s="37"/>
      <c r="D9" s="37"/>
      <c r="E9" s="37"/>
      <c r="F9" s="37"/>
      <c r="G9" s="37"/>
      <c r="H9" s="37"/>
      <c r="I9" s="37"/>
      <c r="J9" s="38"/>
    </row>
    <row r="10" spans="1:10" ht="75" x14ac:dyDescent="0.25">
      <c r="A10" s="37"/>
      <c r="B10" s="101" t="s">
        <v>46</v>
      </c>
      <c r="C10" s="39" t="s">
        <v>31</v>
      </c>
      <c r="D10" s="39" t="s">
        <v>32</v>
      </c>
      <c r="E10" s="39" t="s">
        <v>33</v>
      </c>
      <c r="F10" s="40" t="s">
        <v>34</v>
      </c>
      <c r="G10" s="81"/>
      <c r="H10" s="82"/>
      <c r="I10" s="37"/>
      <c r="J10" s="38"/>
    </row>
    <row r="11" spans="1:10" x14ac:dyDescent="0.25">
      <c r="A11" s="37"/>
      <c r="B11" s="41" t="s">
        <v>47</v>
      </c>
      <c r="C11" s="42">
        <f>'ExerciceA Bille1'!H$9</f>
        <v>0</v>
      </c>
      <c r="D11" s="42">
        <f>'ExerciceA Bille1'!I$9</f>
        <v>0</v>
      </c>
      <c r="E11" s="42">
        <f>'ExerciceA Bille1'!J$9</f>
        <v>0</v>
      </c>
      <c r="F11" s="42">
        <f>'ExerciceA Bille1'!K$9</f>
        <v>0</v>
      </c>
      <c r="G11" s="83"/>
      <c r="H11" s="84"/>
      <c r="I11" s="37"/>
      <c r="J11" s="38"/>
    </row>
    <row r="12" spans="1:10" x14ac:dyDescent="0.25">
      <c r="A12" s="37"/>
      <c r="B12" s="41" t="s">
        <v>48</v>
      </c>
      <c r="C12" s="42">
        <f>'ExerciceA Bille2'!H$9</f>
        <v>0</v>
      </c>
      <c r="D12" s="42">
        <f>'ExerciceA Bille2'!I$9</f>
        <v>0</v>
      </c>
      <c r="E12" s="42">
        <f>'ExerciceA Bille2'!J$9</f>
        <v>0</v>
      </c>
      <c r="F12" s="42">
        <f>'ExerciceA Bille2'!K$9</f>
        <v>0</v>
      </c>
      <c r="G12" s="83"/>
      <c r="H12" s="84"/>
      <c r="I12" s="37"/>
      <c r="J12" s="38"/>
    </row>
    <row r="13" spans="1:10" x14ac:dyDescent="0.25">
      <c r="A13" s="37"/>
      <c r="B13" s="41" t="s">
        <v>49</v>
      </c>
      <c r="C13" s="42">
        <f>'ExerciceA Bille3'!H$9</f>
        <v>0</v>
      </c>
      <c r="D13" s="42">
        <f>'ExerciceA Bille3'!I$9</f>
        <v>0</v>
      </c>
      <c r="E13" s="42">
        <f>'ExerciceA Bille3'!J$9</f>
        <v>0</v>
      </c>
      <c r="F13" s="42">
        <f>'ExerciceA Bille3'!K$9</f>
        <v>0</v>
      </c>
      <c r="G13" s="83"/>
      <c r="H13" s="84"/>
      <c r="I13" s="37"/>
      <c r="J13" s="38"/>
    </row>
    <row r="14" spans="1:10" x14ac:dyDescent="0.25">
      <c r="A14" s="37"/>
      <c r="B14" s="41" t="s">
        <v>50</v>
      </c>
      <c r="C14" s="42">
        <f>'ExerciceA Bille4'!H$9</f>
        <v>0</v>
      </c>
      <c r="D14" s="42">
        <f>'ExerciceA Bille4'!I$9</f>
        <v>0</v>
      </c>
      <c r="E14" s="42">
        <f>'ExerciceA Bille4'!J$9</f>
        <v>0</v>
      </c>
      <c r="F14" s="42">
        <f>'ExerciceA Bille4'!K$9</f>
        <v>0</v>
      </c>
      <c r="G14" s="83"/>
      <c r="H14" s="84"/>
      <c r="I14" s="37"/>
      <c r="J14" s="38"/>
    </row>
    <row r="15" spans="1:10" x14ac:dyDescent="0.25">
      <c r="A15" s="37"/>
      <c r="B15" s="41" t="s">
        <v>51</v>
      </c>
      <c r="C15" s="42">
        <f>'ExerciceB Bille1'!H$9</f>
        <v>0</v>
      </c>
      <c r="D15" s="42">
        <f>'ExerciceB Bille1'!I$9</f>
        <v>0</v>
      </c>
      <c r="E15" s="42">
        <f>'ExerciceB Bille1'!J$9</f>
        <v>0</v>
      </c>
      <c r="F15" s="42">
        <f>'ExerciceB Bille1'!K$9</f>
        <v>0</v>
      </c>
      <c r="G15" s="83"/>
      <c r="H15" s="84"/>
      <c r="I15" s="37"/>
      <c r="J15" s="38"/>
    </row>
    <row r="16" spans="1:10" x14ac:dyDescent="0.25">
      <c r="A16" s="37"/>
      <c r="B16" s="41" t="s">
        <v>52</v>
      </c>
      <c r="C16" s="42">
        <f>'ExerciceB Bille2'!H$9</f>
        <v>0</v>
      </c>
      <c r="D16" s="42">
        <f>'ExerciceB Bille2'!I$9</f>
        <v>0</v>
      </c>
      <c r="E16" s="42">
        <f>'ExerciceB Bille2'!J$9</f>
        <v>0</v>
      </c>
      <c r="F16" s="42">
        <f>'ExerciceB Bille2'!K$9</f>
        <v>0</v>
      </c>
      <c r="G16" s="83"/>
      <c r="H16" s="84"/>
      <c r="I16" s="37"/>
      <c r="J16" s="38"/>
    </row>
    <row r="17" spans="1:10" x14ac:dyDescent="0.25">
      <c r="A17" s="37"/>
      <c r="B17" s="41" t="s">
        <v>53</v>
      </c>
      <c r="C17" s="42">
        <f>'ExerciceB Bille3'!H$9</f>
        <v>0</v>
      </c>
      <c r="D17" s="42">
        <f>'ExerciceB Bille3'!I$9</f>
        <v>0</v>
      </c>
      <c r="E17" s="42">
        <f>'ExerciceB Bille3'!J$9</f>
        <v>0</v>
      </c>
      <c r="F17" s="42">
        <f>'ExerciceB Bille3'!K$9</f>
        <v>0</v>
      </c>
      <c r="G17" s="83"/>
      <c r="H17" s="84"/>
      <c r="I17" s="37"/>
      <c r="J17" s="38"/>
    </row>
    <row r="18" spans="1:10" x14ac:dyDescent="0.25">
      <c r="A18" s="37"/>
      <c r="B18" s="41" t="s">
        <v>54</v>
      </c>
      <c r="C18" s="42">
        <f>'ExerciceC Bille1'!H$9</f>
        <v>0</v>
      </c>
      <c r="D18" s="42">
        <f>'ExerciceC Bille1'!I$9</f>
        <v>0</v>
      </c>
      <c r="E18" s="42">
        <f>'ExerciceC Bille1'!J$9</f>
        <v>0</v>
      </c>
      <c r="F18" s="42">
        <f>'ExerciceC Bille1'!K$9</f>
        <v>0</v>
      </c>
      <c r="G18" s="83"/>
      <c r="H18" s="84"/>
      <c r="I18" s="37"/>
      <c r="J18" s="38"/>
    </row>
    <row r="19" spans="1:10" x14ac:dyDescent="0.25">
      <c r="A19" s="37"/>
      <c r="B19" s="41" t="s">
        <v>55</v>
      </c>
      <c r="C19" s="42">
        <f>'ExerciceC Bille2'!H$9</f>
        <v>0</v>
      </c>
      <c r="D19" s="42">
        <f>'ExerciceC Bille2'!I$9</f>
        <v>0</v>
      </c>
      <c r="E19" s="42">
        <f>'ExerciceC Bille2'!J$9</f>
        <v>0</v>
      </c>
      <c r="F19" s="42">
        <f>'ExerciceC Bille2'!K$9</f>
        <v>0</v>
      </c>
      <c r="G19" s="83"/>
      <c r="H19" s="84"/>
      <c r="I19" s="37"/>
      <c r="J19" s="38"/>
    </row>
    <row r="20" spans="1:10" x14ac:dyDescent="0.25">
      <c r="A20" s="37"/>
      <c r="B20" s="41" t="s">
        <v>56</v>
      </c>
      <c r="C20" s="42">
        <f>'ExerciceC Bille3'!H$9</f>
        <v>0</v>
      </c>
      <c r="D20" s="42">
        <f>'ExerciceC Bille3'!I$9</f>
        <v>0</v>
      </c>
      <c r="E20" s="42">
        <f>'ExerciceC Bille3'!J$9</f>
        <v>0</v>
      </c>
      <c r="F20" s="42">
        <f>'ExerciceC Bille3'!K$9</f>
        <v>0</v>
      </c>
      <c r="G20" s="83"/>
      <c r="H20" s="84"/>
      <c r="I20" s="37"/>
      <c r="J20" s="38"/>
    </row>
    <row r="21" spans="1:10" x14ac:dyDescent="0.25">
      <c r="A21" s="37"/>
      <c r="B21" s="41" t="s">
        <v>57</v>
      </c>
      <c r="C21" s="42">
        <f>'ExerciceC Bille4'!H$9</f>
        <v>0</v>
      </c>
      <c r="D21" s="42">
        <f>'ExerciceC Bille4'!I$9</f>
        <v>0</v>
      </c>
      <c r="E21" s="42">
        <f>'ExerciceC Bille4'!J$9</f>
        <v>0</v>
      </c>
      <c r="F21" s="42">
        <f>'ExerciceC Bille4'!K$9</f>
        <v>0</v>
      </c>
      <c r="G21" s="83"/>
      <c r="H21" s="84"/>
      <c r="I21" s="37"/>
      <c r="J21" s="38"/>
    </row>
    <row r="22" spans="1:10" x14ac:dyDescent="0.25">
      <c r="A22" s="37"/>
      <c r="B22" s="41" t="s">
        <v>58</v>
      </c>
      <c r="C22" s="42">
        <f>'ExerciceD Bille1'!H$9</f>
        <v>0</v>
      </c>
      <c r="D22" s="42">
        <f>'ExerciceD Bille1'!I$9</f>
        <v>0</v>
      </c>
      <c r="E22" s="42">
        <f>'ExerciceD Bille1'!J$9</f>
        <v>0</v>
      </c>
      <c r="F22" s="42">
        <f>'ExerciceD Bille1'!K$9</f>
        <v>0</v>
      </c>
      <c r="G22" s="83"/>
      <c r="H22" s="84"/>
      <c r="I22" s="37"/>
      <c r="J22" s="38"/>
    </row>
    <row r="23" spans="1:10" x14ac:dyDescent="0.25">
      <c r="A23" s="37"/>
      <c r="B23" s="41" t="s">
        <v>59</v>
      </c>
      <c r="C23" s="42">
        <f>'ExerciceD Bille2'!H$9</f>
        <v>0</v>
      </c>
      <c r="D23" s="42">
        <f>'ExerciceD Bille2'!I$9</f>
        <v>0</v>
      </c>
      <c r="E23" s="42">
        <f>'ExerciceD Bille2'!J$9</f>
        <v>0</v>
      </c>
      <c r="F23" s="42">
        <f>'ExerciceD Bille2'!K$9</f>
        <v>0</v>
      </c>
      <c r="G23" s="83"/>
      <c r="H23" s="84"/>
      <c r="I23" s="37"/>
      <c r="J23" s="38"/>
    </row>
    <row r="24" spans="1:10" x14ac:dyDescent="0.25">
      <c r="A24" s="37"/>
      <c r="B24" s="41" t="s">
        <v>60</v>
      </c>
      <c r="C24" s="42">
        <f>'ExerciceD Bille3'!H$9</f>
        <v>0</v>
      </c>
      <c r="D24" s="42">
        <f>'ExerciceD Bille3'!I$9</f>
        <v>0</v>
      </c>
      <c r="E24" s="42">
        <f>'ExerciceD Bille3'!J$9</f>
        <v>0</v>
      </c>
      <c r="F24" s="42">
        <f>'ExerciceD Bille3'!K$9</f>
        <v>0</v>
      </c>
      <c r="G24" s="83"/>
      <c r="H24" s="84"/>
      <c r="I24" s="37"/>
      <c r="J24" s="38"/>
    </row>
    <row r="25" spans="1:10" x14ac:dyDescent="0.25">
      <c r="A25" s="37"/>
      <c r="B25" s="41" t="s">
        <v>61</v>
      </c>
      <c r="C25" s="42">
        <f>'ExerciceD Bille4'!H$9</f>
        <v>0</v>
      </c>
      <c r="D25" s="42">
        <f>'ExerciceD Bille4'!I$9</f>
        <v>0</v>
      </c>
      <c r="E25" s="42">
        <f>'ExerciceD Bille4'!J$9</f>
        <v>0</v>
      </c>
      <c r="F25" s="42">
        <f>'ExerciceD Bille4'!K$9</f>
        <v>0</v>
      </c>
      <c r="G25" s="83"/>
      <c r="H25" s="84"/>
      <c r="I25" s="37"/>
      <c r="J25" s="38"/>
    </row>
    <row r="26" spans="1:10" x14ac:dyDescent="0.25">
      <c r="A26" s="37"/>
      <c r="B26" s="41" t="s">
        <v>62</v>
      </c>
      <c r="C26" s="42">
        <f>'ExerciceE Bille1'!H$9</f>
        <v>0</v>
      </c>
      <c r="D26" s="42">
        <f>'ExerciceE Bille1'!I$9</f>
        <v>0</v>
      </c>
      <c r="E26" s="42">
        <f>'ExerciceE Bille1'!J$9</f>
        <v>0</v>
      </c>
      <c r="F26" s="42">
        <f>'ExerciceE Bille1'!K$9</f>
        <v>0</v>
      </c>
      <c r="G26" s="83"/>
      <c r="H26" s="84"/>
      <c r="I26" s="37"/>
      <c r="J26" s="38"/>
    </row>
    <row r="27" spans="1:10" x14ac:dyDescent="0.25">
      <c r="A27" s="37"/>
      <c r="B27" s="41" t="s">
        <v>63</v>
      </c>
      <c r="C27" s="42">
        <f>'ExerciceE Bille2'!H$9</f>
        <v>0</v>
      </c>
      <c r="D27" s="42">
        <f>'ExerciceE Bille2'!I$9</f>
        <v>0</v>
      </c>
      <c r="E27" s="42">
        <f>'ExerciceE Bille2'!J$9</f>
        <v>0</v>
      </c>
      <c r="F27" s="42">
        <f>'ExerciceE Bille2'!K$9</f>
        <v>0</v>
      </c>
      <c r="G27" s="83"/>
      <c r="H27" s="84"/>
      <c r="I27" s="37"/>
      <c r="J27" s="38"/>
    </row>
    <row r="28" spans="1:10" x14ac:dyDescent="0.25">
      <c r="A28" s="37"/>
      <c r="B28" s="41" t="s">
        <v>64</v>
      </c>
      <c r="C28" s="42">
        <f>'ExerciceE Bille3'!H$9</f>
        <v>0</v>
      </c>
      <c r="D28" s="42">
        <f>'ExerciceE Bille3'!I$9</f>
        <v>0</v>
      </c>
      <c r="E28" s="42">
        <f>'ExerciceE Bille3'!J$9</f>
        <v>0</v>
      </c>
      <c r="F28" s="42">
        <f>'ExerciceE Bille3'!K$9</f>
        <v>0</v>
      </c>
      <c r="G28" s="83"/>
      <c r="H28" s="84"/>
      <c r="I28" s="37"/>
      <c r="J28" s="38"/>
    </row>
    <row r="29" spans="1:10" x14ac:dyDescent="0.25">
      <c r="A29" s="37"/>
      <c r="B29" s="41" t="s">
        <v>65</v>
      </c>
      <c r="C29" s="42">
        <f>'ExerciceE Bille4'!H$9</f>
        <v>0</v>
      </c>
      <c r="D29" s="42">
        <f>'ExerciceE Bille4'!I$9</f>
        <v>0</v>
      </c>
      <c r="E29" s="42">
        <f>'ExerciceE Bille4'!J$9</f>
        <v>0</v>
      </c>
      <c r="F29" s="42">
        <f>'ExerciceE Bille4'!K$9</f>
        <v>0</v>
      </c>
      <c r="G29" s="83"/>
      <c r="H29" s="84"/>
      <c r="I29" s="37"/>
      <c r="J29" s="38"/>
    </row>
    <row r="30" spans="1:10" x14ac:dyDescent="0.25">
      <c r="A30" s="37"/>
      <c r="B30" s="41" t="s">
        <v>66</v>
      </c>
      <c r="C30" s="42">
        <f>'ExerciceE Bille5'!H$9</f>
        <v>0</v>
      </c>
      <c r="D30" s="42">
        <f>'ExerciceE Bille5'!I$9</f>
        <v>0</v>
      </c>
      <c r="E30" s="42">
        <f>'ExerciceE Bille5'!J$9</f>
        <v>0</v>
      </c>
      <c r="F30" s="42">
        <f>'ExerciceE Bille5'!K$9</f>
        <v>0</v>
      </c>
      <c r="G30" s="83"/>
      <c r="H30" s="84"/>
      <c r="I30" s="37"/>
      <c r="J30" s="38"/>
    </row>
    <row r="31" spans="1:10" x14ac:dyDescent="0.25">
      <c r="A31" s="37"/>
      <c r="B31" s="108"/>
      <c r="C31" s="43"/>
      <c r="D31" s="43"/>
      <c r="E31" s="43"/>
      <c r="F31" s="43"/>
      <c r="G31" s="37"/>
      <c r="H31" s="84"/>
      <c r="I31" s="37"/>
      <c r="J31" s="38"/>
    </row>
    <row r="32" spans="1:10" x14ac:dyDescent="0.25">
      <c r="A32" s="37"/>
      <c r="B32" s="109"/>
      <c r="C32" s="37"/>
      <c r="D32" s="37"/>
      <c r="E32" s="37"/>
      <c r="F32" s="37"/>
      <c r="G32" s="37"/>
      <c r="H32" s="84"/>
      <c r="I32" s="37"/>
      <c r="J32" s="38"/>
    </row>
    <row r="33" spans="1:10" x14ac:dyDescent="0.25">
      <c r="A33" s="37"/>
      <c r="B33" s="109"/>
      <c r="C33" s="37"/>
      <c r="D33" s="37"/>
      <c r="E33" s="37"/>
      <c r="F33" s="37"/>
      <c r="G33" s="37"/>
      <c r="H33" s="84"/>
      <c r="I33" s="37"/>
      <c r="J33" s="38"/>
    </row>
    <row r="34" spans="1:10" x14ac:dyDescent="0.25">
      <c r="A34" s="37"/>
      <c r="B34" s="121"/>
      <c r="C34" s="37"/>
      <c r="D34" s="37"/>
      <c r="E34" s="110"/>
      <c r="F34" s="110"/>
      <c r="G34" s="37"/>
      <c r="H34" s="84"/>
      <c r="I34" s="37"/>
      <c r="J34" s="38"/>
    </row>
    <row r="35" spans="1:10" x14ac:dyDescent="0.25">
      <c r="A35" s="37"/>
      <c r="B35" s="37"/>
      <c r="C35" s="37"/>
      <c r="D35" s="117"/>
      <c r="E35" s="42" t="s">
        <v>67</v>
      </c>
      <c r="F35" s="69">
        <f>SUM(F11:F34)</f>
        <v>0</v>
      </c>
      <c r="G35" s="83"/>
      <c r="H35" s="37"/>
      <c r="I35" s="37"/>
      <c r="J35" s="38"/>
    </row>
    <row r="36" spans="1:10" x14ac:dyDescent="0.25">
      <c r="A36" s="37"/>
      <c r="B36" s="37"/>
      <c r="C36" s="37"/>
      <c r="D36" s="37"/>
      <c r="E36" s="43"/>
      <c r="F36" s="94"/>
      <c r="G36" s="37"/>
      <c r="H36" s="37"/>
      <c r="I36" s="37"/>
      <c r="J36" s="38"/>
    </row>
    <row r="37" spans="1:10" x14ac:dyDescent="0.25">
      <c r="A37" s="37"/>
      <c r="B37" s="37"/>
      <c r="C37" s="37"/>
      <c r="D37" s="37"/>
      <c r="E37" s="37"/>
      <c r="F37" s="37"/>
      <c r="G37" s="37"/>
      <c r="H37" s="37"/>
      <c r="I37" s="37"/>
      <c r="J37" s="38"/>
    </row>
    <row r="38" spans="1:10" x14ac:dyDescent="0.25">
      <c r="A38" s="36"/>
      <c r="B38" s="37"/>
      <c r="C38" s="37"/>
      <c r="D38" s="37"/>
      <c r="E38" s="37"/>
      <c r="F38" s="37"/>
      <c r="G38" s="37"/>
      <c r="H38" s="37"/>
      <c r="I38" s="37"/>
      <c r="J38" s="38"/>
    </row>
    <row r="39" spans="1:10" x14ac:dyDescent="0.25">
      <c r="A39" s="36"/>
      <c r="B39" s="37"/>
      <c r="C39" s="37"/>
      <c r="D39" s="37"/>
      <c r="E39" s="37"/>
      <c r="F39" s="37"/>
      <c r="G39" s="37"/>
      <c r="H39" s="37"/>
      <c r="I39" s="37"/>
      <c r="J39" s="38"/>
    </row>
    <row r="40" spans="1:10" x14ac:dyDescent="0.25">
      <c r="A40" s="36"/>
      <c r="B40" s="37"/>
      <c r="C40" s="37"/>
      <c r="D40" s="37"/>
      <c r="E40" s="37"/>
      <c r="F40" s="37"/>
      <c r="G40" s="37"/>
      <c r="H40" s="37"/>
      <c r="I40" s="37"/>
      <c r="J40" s="38"/>
    </row>
    <row r="41" spans="1:10" x14ac:dyDescent="0.25">
      <c r="A41" s="36"/>
      <c r="B41" s="37"/>
      <c r="C41" s="37"/>
      <c r="D41" s="37"/>
      <c r="E41" s="37"/>
      <c r="F41" s="37"/>
      <c r="G41" s="37"/>
      <c r="H41" s="37"/>
      <c r="I41" s="37"/>
      <c r="J41" s="38"/>
    </row>
    <row r="42" spans="1:10" x14ac:dyDescent="0.25">
      <c r="A42" s="36"/>
      <c r="B42" s="37"/>
      <c r="C42" s="37"/>
      <c r="D42" s="37"/>
      <c r="E42" s="37"/>
      <c r="F42" s="37"/>
      <c r="G42" s="37"/>
      <c r="H42" s="37"/>
      <c r="I42" s="37"/>
      <c r="J42" s="38"/>
    </row>
    <row r="43" spans="1:10" x14ac:dyDescent="0.25">
      <c r="A43" s="36"/>
      <c r="B43" s="37"/>
      <c r="C43" s="37"/>
      <c r="D43" s="37"/>
      <c r="E43" s="37"/>
      <c r="F43" s="37"/>
      <c r="G43" s="37"/>
      <c r="H43" s="37"/>
      <c r="I43" s="37"/>
      <c r="J43" s="38"/>
    </row>
    <row r="44" spans="1:10" x14ac:dyDescent="0.25">
      <c r="A44" s="36"/>
      <c r="B44" s="37"/>
      <c r="C44" s="37"/>
      <c r="D44" s="37"/>
      <c r="E44" s="37"/>
      <c r="F44" s="37"/>
      <c r="G44" s="37"/>
      <c r="H44" s="37"/>
      <c r="I44" s="37"/>
      <c r="J44" s="38"/>
    </row>
    <row r="45" spans="1:10" x14ac:dyDescent="0.25">
      <c r="A45" s="36"/>
      <c r="B45" s="37"/>
      <c r="C45" s="37"/>
      <c r="D45" s="37"/>
      <c r="E45" s="37"/>
      <c r="F45" s="37"/>
      <c r="G45" s="37"/>
      <c r="H45" s="37"/>
      <c r="I45" s="37"/>
      <c r="J45" s="38"/>
    </row>
    <row r="46" spans="1:10" ht="15.75" thickBot="1" x14ac:dyDescent="0.3">
      <c r="A46" s="36"/>
      <c r="B46" s="44" t="s">
        <v>20</v>
      </c>
      <c r="C46" s="37"/>
      <c r="D46" s="37"/>
      <c r="E46" s="37"/>
      <c r="F46" s="37" t="s">
        <v>28</v>
      </c>
      <c r="G46" s="37"/>
      <c r="H46" s="37"/>
      <c r="I46" s="37"/>
      <c r="J46" s="38"/>
    </row>
    <row r="47" spans="1:10" ht="15.75" thickBot="1" x14ac:dyDescent="0.3">
      <c r="A47" s="36"/>
      <c r="B47" s="186" t="str">
        <f>IF(ISBLANK(Résultats!C4),"",Résultats!C4)</f>
        <v/>
      </c>
      <c r="C47" s="187"/>
      <c r="D47" s="188"/>
      <c r="E47" s="37"/>
      <c r="F47" s="177"/>
      <c r="G47" s="178"/>
      <c r="H47" s="179"/>
      <c r="I47" s="37"/>
      <c r="J47" s="38"/>
    </row>
    <row r="48" spans="1:10" x14ac:dyDescent="0.25">
      <c r="A48" s="36"/>
      <c r="B48" s="37"/>
      <c r="C48" s="37"/>
      <c r="D48" s="37"/>
      <c r="E48" s="37"/>
      <c r="F48" s="180"/>
      <c r="G48" s="181"/>
      <c r="H48" s="182"/>
      <c r="I48" s="37"/>
      <c r="J48" s="38"/>
    </row>
    <row r="49" spans="1:10" x14ac:dyDescent="0.25">
      <c r="A49" s="36"/>
      <c r="B49" s="37"/>
      <c r="C49" s="37"/>
      <c r="D49" s="37"/>
      <c r="E49" s="37"/>
      <c r="F49" s="180"/>
      <c r="G49" s="181"/>
      <c r="H49" s="182"/>
      <c r="I49" s="37"/>
      <c r="J49" s="38"/>
    </row>
    <row r="50" spans="1:10" x14ac:dyDescent="0.25">
      <c r="A50" s="36"/>
      <c r="B50" s="37"/>
      <c r="C50" s="37"/>
      <c r="D50" s="37"/>
      <c r="E50" s="37"/>
      <c r="F50" s="180"/>
      <c r="G50" s="181"/>
      <c r="H50" s="182"/>
      <c r="I50" s="37"/>
      <c r="J50" s="38"/>
    </row>
    <row r="51" spans="1:10" ht="15.75" thickBot="1" x14ac:dyDescent="0.3">
      <c r="A51" s="36"/>
      <c r="B51" s="37"/>
      <c r="C51" s="37"/>
      <c r="D51" s="37"/>
      <c r="E51" s="37"/>
      <c r="F51" s="183"/>
      <c r="G51" s="184"/>
      <c r="H51" s="185"/>
      <c r="I51" s="37"/>
      <c r="J51" s="38"/>
    </row>
    <row r="52" spans="1:10" ht="15.75" thickBot="1" x14ac:dyDescent="0.3">
      <c r="A52" s="74" t="s">
        <v>36</v>
      </c>
      <c r="B52" s="44"/>
      <c r="C52" s="44"/>
      <c r="D52" s="44"/>
      <c r="E52" s="44"/>
      <c r="F52" s="44"/>
      <c r="G52" s="44"/>
      <c r="H52" s="44"/>
      <c r="I52" s="44"/>
      <c r="J52" s="45"/>
    </row>
  </sheetData>
  <sheetProtection algorithmName="SHA-512" hashValue="F9yZxDOdxcXoJnW4oyTcOQTEl4hT3wHKksd+Wioh9eGHG6djHpoH1vRoSR0cGTTnCaU9tyjTKY8Qy2W4J86Y5Q==" saltValue="J3BCvuao1czklSuxzui6W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A35E-8D35-4031-BA82-FAAB180CDC55}">
  <sheetPr codeName="Feuil32"/>
  <dimension ref="A1:J52"/>
  <sheetViews>
    <sheetView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9" t="s">
        <v>37</v>
      </c>
      <c r="B1" s="190"/>
      <c r="C1" s="190"/>
      <c r="D1" s="190"/>
      <c r="E1" s="190"/>
      <c r="F1" s="190"/>
      <c r="G1" s="190"/>
      <c r="H1" s="190"/>
      <c r="I1" s="190"/>
      <c r="J1" s="191"/>
    </row>
    <row r="2" spans="1:10" ht="15.75" thickBot="1" x14ac:dyDescent="0.3">
      <c r="A2" s="6" t="s">
        <v>38</v>
      </c>
      <c r="B2" s="192" t="str">
        <f>IF(ISBLANK(Résultats!A16),"",Résultats!A16)</f>
        <v/>
      </c>
      <c r="C2" s="196"/>
      <c r="D2" s="196"/>
      <c r="E2" s="196"/>
      <c r="F2" s="193"/>
      <c r="G2" s="7" t="s">
        <v>39</v>
      </c>
      <c r="H2" s="7"/>
      <c r="I2" s="192" t="str">
        <f>IF(ISBLANK(Résultats!D16),"",Résultats!D16)</f>
        <v/>
      </c>
      <c r="J2" s="193"/>
    </row>
    <row r="3" spans="1:10" ht="15.75" thickBot="1" x14ac:dyDescent="0.3">
      <c r="A3" s="6" t="s">
        <v>40</v>
      </c>
      <c r="B3" s="7"/>
      <c r="C3" s="192" t="str">
        <f>IF(ISBLANK(Résultats!G16),"",Résultats!G16)</f>
        <v/>
      </c>
      <c r="D3" s="196"/>
      <c r="E3" s="196"/>
      <c r="F3" s="193"/>
      <c r="G3" s="197" t="s">
        <v>41</v>
      </c>
      <c r="H3" s="198"/>
      <c r="I3" s="194" t="str">
        <f>IF(ISBLANK(Résultats!F16),"","moins de 21ans")</f>
        <v/>
      </c>
      <c r="J3" s="195"/>
    </row>
    <row r="4" spans="1:10" ht="15.75" thickBot="1" x14ac:dyDescent="0.3">
      <c r="A4" s="6" t="s">
        <v>18</v>
      </c>
      <c r="B4" s="7"/>
      <c r="C4" s="192" t="str">
        <f>IF(ISBLANK(Résultats!C2),"",(Résultats!C2))</f>
        <v/>
      </c>
      <c r="D4" s="196"/>
      <c r="E4" s="196"/>
      <c r="F4" s="193"/>
      <c r="G4" s="7" t="s">
        <v>19</v>
      </c>
      <c r="H4" s="7"/>
      <c r="I4" s="194" t="str">
        <f>IF(ISBLANK(Résultats!J2),"",Résultats!J2)</f>
        <v/>
      </c>
      <c r="J4" s="195"/>
    </row>
    <row r="5" spans="1:10" x14ac:dyDescent="0.25">
      <c r="A5" s="6" t="s">
        <v>42</v>
      </c>
      <c r="B5" s="7"/>
      <c r="C5" s="7"/>
      <c r="D5" s="7"/>
      <c r="E5" s="7"/>
      <c r="F5" s="7"/>
      <c r="G5" s="7"/>
      <c r="H5" s="7"/>
      <c r="I5" s="46"/>
      <c r="J5" s="8"/>
    </row>
    <row r="6" spans="1:10" x14ac:dyDescent="0.25">
      <c r="A6" s="6" t="s">
        <v>43</v>
      </c>
      <c r="B6" s="7"/>
      <c r="C6" s="7"/>
      <c r="D6" s="7"/>
      <c r="E6" s="7"/>
      <c r="F6" s="7"/>
      <c r="G6" s="7"/>
      <c r="H6" s="7"/>
      <c r="I6" s="7"/>
      <c r="J6" s="8"/>
    </row>
    <row r="7" spans="1:10" x14ac:dyDescent="0.25">
      <c r="A7" s="6" t="s">
        <v>44</v>
      </c>
      <c r="B7" s="7"/>
      <c r="C7" s="7"/>
      <c r="D7" s="7"/>
      <c r="E7" s="7"/>
      <c r="F7" s="7"/>
      <c r="G7" s="7"/>
      <c r="H7" s="7"/>
      <c r="I7" s="7"/>
      <c r="J7" s="8"/>
    </row>
    <row r="8" spans="1:10" x14ac:dyDescent="0.25">
      <c r="A8" s="6" t="s">
        <v>45</v>
      </c>
      <c r="B8" s="7"/>
      <c r="C8" s="7"/>
      <c r="D8" s="7"/>
      <c r="E8" s="7"/>
      <c r="F8" s="7"/>
      <c r="G8" s="7"/>
      <c r="H8" s="7"/>
      <c r="I8" s="7"/>
      <c r="J8" s="8"/>
    </row>
    <row r="9" spans="1:10" x14ac:dyDescent="0.25">
      <c r="A9" s="6"/>
      <c r="B9" s="7"/>
      <c r="C9" s="7"/>
      <c r="D9" s="7"/>
      <c r="E9" s="7"/>
      <c r="F9" s="7"/>
      <c r="G9" s="7"/>
      <c r="H9" s="7"/>
      <c r="I9" s="7"/>
      <c r="J9" s="8"/>
    </row>
    <row r="10" spans="1:10" ht="75" x14ac:dyDescent="0.25">
      <c r="A10" s="7"/>
      <c r="B10" s="100" t="s">
        <v>46</v>
      </c>
      <c r="C10" s="9" t="s">
        <v>31</v>
      </c>
      <c r="D10" s="9" t="s">
        <v>32</v>
      </c>
      <c r="E10" s="9" t="s">
        <v>33</v>
      </c>
      <c r="F10" s="10" t="s">
        <v>34</v>
      </c>
      <c r="G10" s="78"/>
      <c r="H10" s="79"/>
      <c r="I10" s="7"/>
      <c r="J10" s="8"/>
    </row>
    <row r="11" spans="1:10" x14ac:dyDescent="0.25">
      <c r="A11" s="7"/>
      <c r="B11" s="11" t="s">
        <v>47</v>
      </c>
      <c r="C11" s="12">
        <f>'ExerciceA Bille1'!H$10</f>
        <v>0</v>
      </c>
      <c r="D11" s="12">
        <f>'ExerciceA Bille1'!I$10</f>
        <v>0</v>
      </c>
      <c r="E11" s="12">
        <f>'ExerciceA Bille1'!J$10</f>
        <v>0</v>
      </c>
      <c r="F11" s="12">
        <f>'ExerciceA Bille1'!K$10</f>
        <v>0</v>
      </c>
      <c r="G11" s="56"/>
      <c r="H11" s="80"/>
      <c r="I11" s="7"/>
      <c r="J11" s="8"/>
    </row>
    <row r="12" spans="1:10" x14ac:dyDescent="0.25">
      <c r="A12" s="7"/>
      <c r="B12" s="11" t="s">
        <v>48</v>
      </c>
      <c r="C12" s="12">
        <f>'ExerciceA Bille2'!H$10</f>
        <v>0</v>
      </c>
      <c r="D12" s="12">
        <f>'ExerciceA Bille2'!I$10</f>
        <v>0</v>
      </c>
      <c r="E12" s="12">
        <f>'ExerciceA Bille2'!J$10</f>
        <v>0</v>
      </c>
      <c r="F12" s="12">
        <f>'ExerciceA Bille2'!K$10</f>
        <v>0</v>
      </c>
      <c r="G12" s="56"/>
      <c r="H12" s="80"/>
      <c r="I12" s="7"/>
      <c r="J12" s="8"/>
    </row>
    <row r="13" spans="1:10" x14ac:dyDescent="0.25">
      <c r="A13" s="7"/>
      <c r="B13" s="11" t="s">
        <v>49</v>
      </c>
      <c r="C13" s="12">
        <f>'ExerciceA Bille3'!H$10</f>
        <v>0</v>
      </c>
      <c r="D13" s="12">
        <f>'ExerciceA Bille3'!I$10</f>
        <v>0</v>
      </c>
      <c r="E13" s="12">
        <f>'ExerciceA Bille3'!J$10</f>
        <v>0</v>
      </c>
      <c r="F13" s="12">
        <f>'ExerciceA Bille3'!K$10</f>
        <v>0</v>
      </c>
      <c r="G13" s="56"/>
      <c r="H13" s="80"/>
      <c r="I13" s="7"/>
      <c r="J13" s="8"/>
    </row>
    <row r="14" spans="1:10" x14ac:dyDescent="0.25">
      <c r="A14" s="7"/>
      <c r="B14" s="11" t="s">
        <v>50</v>
      </c>
      <c r="C14" s="12">
        <f>'ExerciceA Bille4'!H$10</f>
        <v>0</v>
      </c>
      <c r="D14" s="12">
        <f>'ExerciceA Bille4'!I$10</f>
        <v>0</v>
      </c>
      <c r="E14" s="12">
        <f>'ExerciceA Bille4'!J$10</f>
        <v>0</v>
      </c>
      <c r="F14" s="12">
        <f>'ExerciceA Bille4'!K$10</f>
        <v>0</v>
      </c>
      <c r="G14" s="56"/>
      <c r="H14" s="80"/>
      <c r="I14" s="7"/>
      <c r="J14" s="8"/>
    </row>
    <row r="15" spans="1:10" x14ac:dyDescent="0.25">
      <c r="A15" s="7"/>
      <c r="B15" s="11" t="s">
        <v>51</v>
      </c>
      <c r="C15" s="12">
        <f>'ExerciceB Bille1'!H$10</f>
        <v>0</v>
      </c>
      <c r="D15" s="12">
        <f>'ExerciceB Bille1'!I$10</f>
        <v>0</v>
      </c>
      <c r="E15" s="12">
        <f>'ExerciceB Bille1'!J$10</f>
        <v>0</v>
      </c>
      <c r="F15" s="12">
        <f>'ExerciceB Bille1'!K$10</f>
        <v>0</v>
      </c>
      <c r="G15" s="56"/>
      <c r="H15" s="80"/>
      <c r="I15" s="7"/>
      <c r="J15" s="8"/>
    </row>
    <row r="16" spans="1:10" x14ac:dyDescent="0.25">
      <c r="A16" s="7"/>
      <c r="B16" s="11" t="s">
        <v>52</v>
      </c>
      <c r="C16" s="12">
        <f>'ExerciceB Bille2'!H$10</f>
        <v>0</v>
      </c>
      <c r="D16" s="12">
        <f>'ExerciceB Bille2'!I$10</f>
        <v>0</v>
      </c>
      <c r="E16" s="12">
        <f>'ExerciceB Bille2'!J$10</f>
        <v>0</v>
      </c>
      <c r="F16" s="12">
        <f>'ExerciceB Bille2'!K$10</f>
        <v>0</v>
      </c>
      <c r="G16" s="56"/>
      <c r="H16" s="80"/>
      <c r="I16" s="7"/>
      <c r="J16" s="8"/>
    </row>
    <row r="17" spans="1:10" x14ac:dyDescent="0.25">
      <c r="A17" s="7"/>
      <c r="B17" s="11" t="s">
        <v>53</v>
      </c>
      <c r="C17" s="12">
        <f>'ExerciceB Bille3'!H$10</f>
        <v>0</v>
      </c>
      <c r="D17" s="12">
        <f>'ExerciceB Bille3'!I$10</f>
        <v>0</v>
      </c>
      <c r="E17" s="12">
        <f>'ExerciceB Bille3'!J$10</f>
        <v>0</v>
      </c>
      <c r="F17" s="12">
        <f>'ExerciceB Bille3'!K$10</f>
        <v>0</v>
      </c>
      <c r="G17" s="56"/>
      <c r="H17" s="80"/>
      <c r="I17" s="7"/>
      <c r="J17" s="8"/>
    </row>
    <row r="18" spans="1:10" x14ac:dyDescent="0.25">
      <c r="A18" s="7"/>
      <c r="B18" s="11" t="s">
        <v>54</v>
      </c>
      <c r="C18" s="12">
        <f>'ExerciceC Bille1'!H$10</f>
        <v>0</v>
      </c>
      <c r="D18" s="12">
        <f>'ExerciceC Bille1'!I$10</f>
        <v>0</v>
      </c>
      <c r="E18" s="12">
        <f>'ExerciceC Bille1'!J$10</f>
        <v>0</v>
      </c>
      <c r="F18" s="12">
        <f>'ExerciceC Bille1'!K$10</f>
        <v>0</v>
      </c>
      <c r="G18" s="56"/>
      <c r="H18" s="80"/>
      <c r="I18" s="7"/>
      <c r="J18" s="8"/>
    </row>
    <row r="19" spans="1:10" x14ac:dyDescent="0.25">
      <c r="A19" s="7"/>
      <c r="B19" s="11" t="s">
        <v>55</v>
      </c>
      <c r="C19" s="12">
        <f>'ExerciceC Bille2'!H$10</f>
        <v>0</v>
      </c>
      <c r="D19" s="12">
        <f>'ExerciceC Bille2'!I$10</f>
        <v>0</v>
      </c>
      <c r="E19" s="12">
        <f>'ExerciceC Bille2'!J$10</f>
        <v>0</v>
      </c>
      <c r="F19" s="12">
        <f>'ExerciceC Bille2'!K$10</f>
        <v>0</v>
      </c>
      <c r="G19" s="56"/>
      <c r="H19" s="80"/>
      <c r="I19" s="7"/>
      <c r="J19" s="8"/>
    </row>
    <row r="20" spans="1:10" x14ac:dyDescent="0.25">
      <c r="A20" s="7"/>
      <c r="B20" s="11" t="s">
        <v>56</v>
      </c>
      <c r="C20" s="12">
        <f>'ExerciceC Bille3'!H$10</f>
        <v>0</v>
      </c>
      <c r="D20" s="12">
        <f>'ExerciceC Bille3'!I$10</f>
        <v>0</v>
      </c>
      <c r="E20" s="12">
        <f>'ExerciceC Bille3'!J$10</f>
        <v>0</v>
      </c>
      <c r="F20" s="12">
        <f>'ExerciceC Bille3'!K$10</f>
        <v>0</v>
      </c>
      <c r="G20" s="56"/>
      <c r="H20" s="80"/>
      <c r="I20" s="7"/>
      <c r="J20" s="8"/>
    </row>
    <row r="21" spans="1:10" x14ac:dyDescent="0.25">
      <c r="A21" s="7"/>
      <c r="B21" s="11" t="s">
        <v>57</v>
      </c>
      <c r="C21" s="12">
        <f>'ExerciceC Bille4'!H$10</f>
        <v>0</v>
      </c>
      <c r="D21" s="12">
        <f>'ExerciceC Bille4'!I$10</f>
        <v>0</v>
      </c>
      <c r="E21" s="12">
        <f>'ExerciceC Bille4'!J$10</f>
        <v>0</v>
      </c>
      <c r="F21" s="12">
        <f>'ExerciceC Bille4'!K$10</f>
        <v>0</v>
      </c>
      <c r="G21" s="56"/>
      <c r="H21" s="80"/>
      <c r="I21" s="7"/>
      <c r="J21" s="8"/>
    </row>
    <row r="22" spans="1:10" x14ac:dyDescent="0.25">
      <c r="A22" s="7"/>
      <c r="B22" s="11" t="s">
        <v>58</v>
      </c>
      <c r="C22" s="12">
        <f>'ExerciceD Bille1'!H$10</f>
        <v>0</v>
      </c>
      <c r="D22" s="12">
        <f>'ExerciceD Bille1'!I$10</f>
        <v>0</v>
      </c>
      <c r="E22" s="12">
        <f>'ExerciceD Bille1'!J$10</f>
        <v>0</v>
      </c>
      <c r="F22" s="12">
        <f>'ExerciceD Bille1'!K$10</f>
        <v>0</v>
      </c>
      <c r="G22" s="56"/>
      <c r="H22" s="80"/>
      <c r="I22" s="7"/>
      <c r="J22" s="8"/>
    </row>
    <row r="23" spans="1:10" x14ac:dyDescent="0.25">
      <c r="A23" s="7"/>
      <c r="B23" s="11" t="s">
        <v>59</v>
      </c>
      <c r="C23" s="12">
        <f>'ExerciceD Bille2'!H$10</f>
        <v>0</v>
      </c>
      <c r="D23" s="12">
        <f>'ExerciceD Bille2'!I$10</f>
        <v>0</v>
      </c>
      <c r="E23" s="12">
        <f>'ExerciceD Bille2'!J$10</f>
        <v>0</v>
      </c>
      <c r="F23" s="12">
        <f>'ExerciceD Bille2'!K$10</f>
        <v>0</v>
      </c>
      <c r="G23" s="56"/>
      <c r="H23" s="80"/>
      <c r="I23" s="7"/>
      <c r="J23" s="8"/>
    </row>
    <row r="24" spans="1:10" x14ac:dyDescent="0.25">
      <c r="A24" s="7"/>
      <c r="B24" s="11" t="s">
        <v>60</v>
      </c>
      <c r="C24" s="12">
        <f>'ExerciceD Bille3'!H$10</f>
        <v>0</v>
      </c>
      <c r="D24" s="12">
        <f>'ExerciceD Bille3'!I$10</f>
        <v>0</v>
      </c>
      <c r="E24" s="12">
        <f>'ExerciceD Bille3'!J$10</f>
        <v>0</v>
      </c>
      <c r="F24" s="12">
        <f>'ExerciceD Bille3'!K$10</f>
        <v>0</v>
      </c>
      <c r="G24" s="56"/>
      <c r="H24" s="80"/>
      <c r="I24" s="7"/>
      <c r="J24" s="8"/>
    </row>
    <row r="25" spans="1:10" x14ac:dyDescent="0.25">
      <c r="A25" s="7"/>
      <c r="B25" s="11" t="s">
        <v>61</v>
      </c>
      <c r="C25" s="12">
        <f>'ExerciceD Bille4'!H$10</f>
        <v>0</v>
      </c>
      <c r="D25" s="12">
        <f>'ExerciceD Bille4'!I$10</f>
        <v>0</v>
      </c>
      <c r="E25" s="12">
        <f>'ExerciceD Bille4'!J$10</f>
        <v>0</v>
      </c>
      <c r="F25" s="12">
        <f>'ExerciceD Bille4'!K$10</f>
        <v>0</v>
      </c>
      <c r="G25" s="56"/>
      <c r="H25" s="80"/>
      <c r="I25" s="7"/>
      <c r="J25" s="8"/>
    </row>
    <row r="26" spans="1:10" x14ac:dyDescent="0.25">
      <c r="A26" s="7"/>
      <c r="B26" s="11" t="s">
        <v>62</v>
      </c>
      <c r="C26" s="12">
        <f>'ExerciceE Bille1'!H$10</f>
        <v>0</v>
      </c>
      <c r="D26" s="12">
        <f>'ExerciceE Bille1'!I$10</f>
        <v>0</v>
      </c>
      <c r="E26" s="12">
        <f>'ExerciceE Bille1'!J$10</f>
        <v>0</v>
      </c>
      <c r="F26" s="12">
        <f>'ExerciceE Bille1'!K$10</f>
        <v>0</v>
      </c>
      <c r="G26" s="56"/>
      <c r="H26" s="80"/>
      <c r="I26" s="7"/>
      <c r="J26" s="8"/>
    </row>
    <row r="27" spans="1:10" x14ac:dyDescent="0.25">
      <c r="A27" s="7"/>
      <c r="B27" s="11" t="s">
        <v>63</v>
      </c>
      <c r="C27" s="12">
        <f>'ExerciceE Bille2'!H$10</f>
        <v>0</v>
      </c>
      <c r="D27" s="12">
        <f>'ExerciceE Bille2'!I$10</f>
        <v>0</v>
      </c>
      <c r="E27" s="12">
        <f>'ExerciceE Bille2'!J$10</f>
        <v>0</v>
      </c>
      <c r="F27" s="12">
        <f>'ExerciceE Bille2'!K$10</f>
        <v>0</v>
      </c>
      <c r="G27" s="56"/>
      <c r="H27" s="80"/>
      <c r="I27" s="7"/>
      <c r="J27" s="8"/>
    </row>
    <row r="28" spans="1:10" x14ac:dyDescent="0.25">
      <c r="A28" s="7"/>
      <c r="B28" s="11" t="s">
        <v>64</v>
      </c>
      <c r="C28" s="12">
        <f>'ExerciceE Bille3'!H$10</f>
        <v>0</v>
      </c>
      <c r="D28" s="12">
        <f>'ExerciceE Bille3'!I$10</f>
        <v>0</v>
      </c>
      <c r="E28" s="12">
        <f>'ExerciceE Bille3'!J$10</f>
        <v>0</v>
      </c>
      <c r="F28" s="12">
        <f>'ExerciceE Bille3'!K$10</f>
        <v>0</v>
      </c>
      <c r="G28" s="56"/>
      <c r="H28" s="80"/>
      <c r="I28" s="7"/>
      <c r="J28" s="8"/>
    </row>
    <row r="29" spans="1:10" x14ac:dyDescent="0.25">
      <c r="A29" s="7"/>
      <c r="B29" s="11" t="s">
        <v>65</v>
      </c>
      <c r="C29" s="12">
        <f>'ExerciceE Bille4'!H$10</f>
        <v>0</v>
      </c>
      <c r="D29" s="12">
        <f>'ExerciceE Bille4'!I$10</f>
        <v>0</v>
      </c>
      <c r="E29" s="12">
        <f>'ExerciceE Bille4'!J$10</f>
        <v>0</v>
      </c>
      <c r="F29" s="12">
        <f>'ExerciceE Bille4'!K$10</f>
        <v>0</v>
      </c>
      <c r="G29" s="56"/>
      <c r="H29" s="80"/>
      <c r="I29" s="7"/>
      <c r="J29" s="8"/>
    </row>
    <row r="30" spans="1:10" x14ac:dyDescent="0.25">
      <c r="A30" s="7"/>
      <c r="B30" s="11" t="s">
        <v>66</v>
      </c>
      <c r="C30" s="12">
        <f>'ExerciceE Bille5'!H$10</f>
        <v>0</v>
      </c>
      <c r="D30" s="12">
        <f>'ExerciceE Bille5'!I$10</f>
        <v>0</v>
      </c>
      <c r="E30" s="12">
        <f>'ExerciceE Bille5'!J$10</f>
        <v>0</v>
      </c>
      <c r="F30" s="12">
        <f>'ExerciceE Bille5'!K$10</f>
        <v>0</v>
      </c>
      <c r="G30" s="56"/>
      <c r="H30" s="80"/>
      <c r="I30" s="7"/>
      <c r="J30" s="8"/>
    </row>
    <row r="31" spans="1:10" x14ac:dyDescent="0.25">
      <c r="A31" s="7"/>
      <c r="B31" s="105"/>
      <c r="C31" s="13"/>
      <c r="D31" s="13"/>
      <c r="E31" s="13"/>
      <c r="F31" s="13"/>
      <c r="G31" s="7"/>
      <c r="H31" s="80"/>
      <c r="I31" s="7"/>
      <c r="J31" s="8"/>
    </row>
    <row r="32" spans="1:10" x14ac:dyDescent="0.25">
      <c r="A32" s="7"/>
      <c r="B32" s="106"/>
      <c r="C32" s="7"/>
      <c r="D32" s="7"/>
      <c r="E32" s="7"/>
      <c r="F32" s="7"/>
      <c r="G32" s="7"/>
      <c r="H32" s="80"/>
      <c r="I32" s="7"/>
      <c r="J32" s="8"/>
    </row>
    <row r="33" spans="1:10" x14ac:dyDescent="0.25">
      <c r="A33" s="7"/>
      <c r="B33" s="106"/>
      <c r="C33" s="7"/>
      <c r="D33" s="7"/>
      <c r="E33" s="7"/>
      <c r="F33" s="7"/>
      <c r="G33" s="7"/>
      <c r="H33" s="80"/>
      <c r="I33" s="7"/>
      <c r="J33" s="8"/>
    </row>
    <row r="34" spans="1:10" x14ac:dyDescent="0.25">
      <c r="A34" s="7"/>
      <c r="B34" s="120"/>
      <c r="C34" s="7"/>
      <c r="D34" s="7"/>
      <c r="E34" s="107"/>
      <c r="F34" s="107"/>
      <c r="G34" s="7"/>
      <c r="H34" s="80"/>
      <c r="I34" s="7"/>
      <c r="J34" s="8"/>
    </row>
    <row r="35" spans="1:10" x14ac:dyDescent="0.25">
      <c r="A35" s="7"/>
      <c r="B35" s="7"/>
      <c r="C35" s="7"/>
      <c r="D35" s="57"/>
      <c r="E35" s="12" t="s">
        <v>67</v>
      </c>
      <c r="F35" s="68">
        <f>SUM(F11:F34)</f>
        <v>0</v>
      </c>
      <c r="G35" s="56"/>
      <c r="H35" s="7"/>
      <c r="I35" s="7"/>
      <c r="J35" s="8"/>
    </row>
    <row r="36" spans="1:10" x14ac:dyDescent="0.25">
      <c r="A36" s="7"/>
      <c r="B36" s="7"/>
      <c r="C36" s="7"/>
      <c r="D36" s="7"/>
      <c r="E36" s="13"/>
      <c r="F36" s="93"/>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4" t="s">
        <v>20</v>
      </c>
      <c r="C46" s="7"/>
      <c r="D46" s="7"/>
      <c r="E46" s="7"/>
      <c r="F46" s="7" t="s">
        <v>28</v>
      </c>
      <c r="G46" s="7"/>
      <c r="H46" s="7"/>
      <c r="I46" s="7"/>
      <c r="J46" s="8"/>
    </row>
    <row r="47" spans="1:10" ht="15.75" thickBot="1" x14ac:dyDescent="0.3">
      <c r="A47" s="6"/>
      <c r="B47" s="186" t="str">
        <f>IF(ISBLANK(Résultats!C4),"",Résultats!C4)</f>
        <v/>
      </c>
      <c r="C47" s="187"/>
      <c r="D47" s="188"/>
      <c r="E47" s="7"/>
      <c r="F47" s="177"/>
      <c r="G47" s="178"/>
      <c r="H47" s="179"/>
      <c r="I47" s="7"/>
      <c r="J47" s="8"/>
    </row>
    <row r="48" spans="1:10" x14ac:dyDescent="0.25">
      <c r="A48" s="6"/>
      <c r="B48" s="7"/>
      <c r="C48" s="7"/>
      <c r="D48" s="7"/>
      <c r="E48" s="7"/>
      <c r="F48" s="180"/>
      <c r="G48" s="181"/>
      <c r="H48" s="182"/>
      <c r="I48" s="7"/>
      <c r="J48" s="8"/>
    </row>
    <row r="49" spans="1:10" x14ac:dyDescent="0.25">
      <c r="A49" s="6"/>
      <c r="B49" s="7"/>
      <c r="C49" s="7"/>
      <c r="D49" s="7"/>
      <c r="E49" s="7"/>
      <c r="F49" s="180"/>
      <c r="G49" s="181"/>
      <c r="H49" s="182"/>
      <c r="I49" s="7"/>
      <c r="J49" s="8"/>
    </row>
    <row r="50" spans="1:10" x14ac:dyDescent="0.25">
      <c r="A50" s="6"/>
      <c r="B50" s="7"/>
      <c r="C50" s="7"/>
      <c r="D50" s="7"/>
      <c r="E50" s="7"/>
      <c r="F50" s="180"/>
      <c r="G50" s="181"/>
      <c r="H50" s="182"/>
      <c r="I50" s="7"/>
      <c r="J50" s="8"/>
    </row>
    <row r="51" spans="1:10" ht="15.75" thickBot="1" x14ac:dyDescent="0.3">
      <c r="A51" s="6"/>
      <c r="B51" s="7"/>
      <c r="C51" s="7"/>
      <c r="D51" s="7"/>
      <c r="E51" s="7"/>
      <c r="F51" s="183"/>
      <c r="G51" s="184"/>
      <c r="H51" s="185"/>
      <c r="I51" s="7"/>
      <c r="J51" s="8"/>
    </row>
    <row r="52" spans="1:10" ht="15.75" thickBot="1" x14ac:dyDescent="0.3">
      <c r="A52" s="73" t="s">
        <v>36</v>
      </c>
      <c r="B52" s="14"/>
      <c r="C52" s="14"/>
      <c r="D52" s="14"/>
      <c r="E52" s="14"/>
      <c r="F52" s="14"/>
      <c r="G52" s="14"/>
      <c r="H52" s="14"/>
      <c r="I52" s="14"/>
      <c r="J52" s="15"/>
    </row>
  </sheetData>
  <sheetProtection algorithmName="SHA-512" hashValue="GK9H6SY13RDVIwf5iLZzrDT9AP9j8Iz63/8EvZ53JYMrI5/cUvSM6fitX8Qvy4Zh7ViMsbmbCAVsgAUpoUVPjg==" saltValue="0V6NoGmxrYtbsqMIZeJqv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AAC3-6E00-43BB-9455-014D1B23FC64}">
  <sheetPr codeName="Feuil33">
    <tabColor rgb="FFFFFF00"/>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9" t="s">
        <v>37</v>
      </c>
      <c r="B1" s="200"/>
      <c r="C1" s="200"/>
      <c r="D1" s="200"/>
      <c r="E1" s="200"/>
      <c r="F1" s="200"/>
      <c r="G1" s="200"/>
      <c r="H1" s="200"/>
      <c r="I1" s="200"/>
      <c r="J1" s="201"/>
    </row>
    <row r="2" spans="1:10" ht="15.75" thickBot="1" x14ac:dyDescent="0.3">
      <c r="A2" s="16" t="s">
        <v>38</v>
      </c>
      <c r="B2" s="192" t="str">
        <f>IF(ISBLANK(Résultats!A17),"",Résultats!A17)</f>
        <v/>
      </c>
      <c r="C2" s="196"/>
      <c r="D2" s="196"/>
      <c r="E2" s="196"/>
      <c r="F2" s="193"/>
      <c r="G2" s="17" t="s">
        <v>39</v>
      </c>
      <c r="H2" s="17"/>
      <c r="I2" s="192" t="str">
        <f>IF(ISBLANK(Résultats!D17),"",Résultats!D17)</f>
        <v/>
      </c>
      <c r="J2" s="193"/>
    </row>
    <row r="3" spans="1:10" ht="15.75" thickBot="1" x14ac:dyDescent="0.3">
      <c r="A3" s="16" t="s">
        <v>40</v>
      </c>
      <c r="B3" s="17"/>
      <c r="C3" s="192" t="str">
        <f>IF(ISBLANK(Résultats!G17),"",Résultats!G17)</f>
        <v/>
      </c>
      <c r="D3" s="196"/>
      <c r="E3" s="196"/>
      <c r="F3" s="193"/>
      <c r="G3" s="202" t="s">
        <v>41</v>
      </c>
      <c r="H3" s="203"/>
      <c r="I3" s="194" t="str">
        <f>IF(ISBLANK(Résultats!F17),"","moins de 21ans")</f>
        <v/>
      </c>
      <c r="J3" s="195"/>
    </row>
    <row r="4" spans="1:10" ht="15.75" thickBot="1" x14ac:dyDescent="0.3">
      <c r="A4" s="16" t="s">
        <v>18</v>
      </c>
      <c r="B4" s="17"/>
      <c r="C4" s="192" t="str">
        <f>IF(ISBLANK(Résultats!C2),"",(Résultats!C2))</f>
        <v/>
      </c>
      <c r="D4" s="196"/>
      <c r="E4" s="196"/>
      <c r="F4" s="193"/>
      <c r="G4" s="17" t="s">
        <v>19</v>
      </c>
      <c r="H4" s="17"/>
      <c r="I4" s="194" t="str">
        <f>IF(ISBLANK(Résultats!J2),"",Résultats!J2)</f>
        <v/>
      </c>
      <c r="J4" s="195"/>
    </row>
    <row r="5" spans="1:10" x14ac:dyDescent="0.25">
      <c r="A5" s="16" t="s">
        <v>42</v>
      </c>
      <c r="B5" s="17"/>
      <c r="C5" s="17"/>
      <c r="D5" s="17"/>
      <c r="E5" s="17"/>
      <c r="F5" s="17"/>
      <c r="G5" s="17"/>
      <c r="H5" s="17"/>
      <c r="I5" s="49"/>
      <c r="J5" s="18"/>
    </row>
    <row r="6" spans="1:10" x14ac:dyDescent="0.25">
      <c r="A6" s="16" t="s">
        <v>43</v>
      </c>
      <c r="B6" s="17"/>
      <c r="C6" s="17"/>
      <c r="D6" s="17"/>
      <c r="E6" s="17"/>
      <c r="F6" s="17"/>
      <c r="G6" s="17"/>
      <c r="H6" s="17"/>
      <c r="I6" s="17"/>
      <c r="J6" s="18"/>
    </row>
    <row r="7" spans="1:10" x14ac:dyDescent="0.25">
      <c r="A7" s="16" t="s">
        <v>44</v>
      </c>
      <c r="B7" s="17"/>
      <c r="C7" s="17"/>
      <c r="D7" s="17"/>
      <c r="E7" s="17"/>
      <c r="F7" s="17"/>
      <c r="G7" s="17"/>
      <c r="H7" s="17"/>
      <c r="I7" s="17"/>
      <c r="J7" s="18"/>
    </row>
    <row r="8" spans="1:10" x14ac:dyDescent="0.25">
      <c r="A8" s="16" t="s">
        <v>45</v>
      </c>
      <c r="B8" s="17"/>
      <c r="C8" s="17"/>
      <c r="D8" s="17"/>
      <c r="E8" s="17"/>
      <c r="F8" s="17"/>
      <c r="G8" s="17"/>
      <c r="H8" s="17"/>
      <c r="I8" s="17"/>
      <c r="J8" s="18"/>
    </row>
    <row r="9" spans="1:10" x14ac:dyDescent="0.25">
      <c r="A9" s="16"/>
      <c r="B9" s="17"/>
      <c r="C9" s="17"/>
      <c r="D9" s="17"/>
      <c r="E9" s="17"/>
      <c r="F9" s="17"/>
      <c r="G9" s="17"/>
      <c r="H9" s="17"/>
      <c r="I9" s="17"/>
      <c r="J9" s="18"/>
    </row>
    <row r="10" spans="1:10" ht="75" x14ac:dyDescent="0.25">
      <c r="A10" s="17"/>
      <c r="B10" s="103" t="s">
        <v>46</v>
      </c>
      <c r="C10" s="19" t="s">
        <v>31</v>
      </c>
      <c r="D10" s="19" t="s">
        <v>32</v>
      </c>
      <c r="E10" s="19" t="s">
        <v>33</v>
      </c>
      <c r="F10" s="20" t="s">
        <v>34</v>
      </c>
      <c r="G10" s="89"/>
      <c r="H10" s="90"/>
      <c r="I10" s="17"/>
      <c r="J10" s="18"/>
    </row>
    <row r="11" spans="1:10" x14ac:dyDescent="0.25">
      <c r="A11" s="17"/>
      <c r="B11" s="21" t="s">
        <v>47</v>
      </c>
      <c r="C11" s="22">
        <f>'ExerciceA Bille1'!H$11</f>
        <v>0</v>
      </c>
      <c r="D11" s="22">
        <f>'ExerciceA Bille1'!I$11</f>
        <v>0</v>
      </c>
      <c r="E11" s="22">
        <f>'ExerciceA Bille1'!J$11</f>
        <v>0</v>
      </c>
      <c r="F11" s="22">
        <f>'ExerciceA Bille1'!K$11</f>
        <v>0</v>
      </c>
      <c r="G11" s="91"/>
      <c r="H11" s="92"/>
      <c r="I11" s="17"/>
      <c r="J11" s="18"/>
    </row>
    <row r="12" spans="1:10" x14ac:dyDescent="0.25">
      <c r="A12" s="17"/>
      <c r="B12" s="21" t="s">
        <v>48</v>
      </c>
      <c r="C12" s="22">
        <f>'ExerciceA Bille2'!H$11</f>
        <v>0</v>
      </c>
      <c r="D12" s="22">
        <f>'ExerciceA Bille2'!I$11</f>
        <v>0</v>
      </c>
      <c r="E12" s="22">
        <f>'ExerciceA Bille2'!J$11</f>
        <v>0</v>
      </c>
      <c r="F12" s="22">
        <f>'ExerciceA Bille2'!K$11</f>
        <v>0</v>
      </c>
      <c r="G12" s="91"/>
      <c r="H12" s="92"/>
      <c r="I12" s="17"/>
      <c r="J12" s="18"/>
    </row>
    <row r="13" spans="1:10" x14ac:dyDescent="0.25">
      <c r="A13" s="17"/>
      <c r="B13" s="21" t="s">
        <v>49</v>
      </c>
      <c r="C13" s="22">
        <f>'ExerciceA Bille3'!H$11</f>
        <v>0</v>
      </c>
      <c r="D13" s="22">
        <f>'ExerciceA Bille3'!I$11</f>
        <v>0</v>
      </c>
      <c r="E13" s="22">
        <f>'ExerciceA Bille3'!J$11</f>
        <v>0</v>
      </c>
      <c r="F13" s="22">
        <f>'ExerciceA Bille3'!K$11</f>
        <v>0</v>
      </c>
      <c r="G13" s="91"/>
      <c r="H13" s="92"/>
      <c r="I13" s="17"/>
      <c r="J13" s="18"/>
    </row>
    <row r="14" spans="1:10" x14ac:dyDescent="0.25">
      <c r="A14" s="17"/>
      <c r="B14" s="21" t="s">
        <v>50</v>
      </c>
      <c r="C14" s="22">
        <f>'ExerciceA Bille4'!H$11</f>
        <v>0</v>
      </c>
      <c r="D14" s="22">
        <f>'ExerciceA Bille4'!I$11</f>
        <v>0</v>
      </c>
      <c r="E14" s="22">
        <f>'ExerciceA Bille4'!J$11</f>
        <v>0</v>
      </c>
      <c r="F14" s="22">
        <f>'ExerciceA Bille4'!K$11</f>
        <v>0</v>
      </c>
      <c r="G14" s="91"/>
      <c r="H14" s="92"/>
      <c r="I14" s="17"/>
      <c r="J14" s="18"/>
    </row>
    <row r="15" spans="1:10" x14ac:dyDescent="0.25">
      <c r="A15" s="17"/>
      <c r="B15" s="21" t="s">
        <v>51</v>
      </c>
      <c r="C15" s="22">
        <f>'ExerciceB Bille1'!H$11</f>
        <v>0</v>
      </c>
      <c r="D15" s="22">
        <f>'ExerciceB Bille1'!I$11</f>
        <v>0</v>
      </c>
      <c r="E15" s="22">
        <f>'ExerciceB Bille1'!J$11</f>
        <v>0</v>
      </c>
      <c r="F15" s="22">
        <f>'ExerciceB Bille1'!K$11</f>
        <v>0</v>
      </c>
      <c r="G15" s="91"/>
      <c r="H15" s="92"/>
      <c r="I15" s="17"/>
      <c r="J15" s="18"/>
    </row>
    <row r="16" spans="1:10" x14ac:dyDescent="0.25">
      <c r="A16" s="17"/>
      <c r="B16" s="21" t="s">
        <v>52</v>
      </c>
      <c r="C16" s="22">
        <f>'ExerciceB Bille2'!H$11</f>
        <v>0</v>
      </c>
      <c r="D16" s="22">
        <f>'ExerciceB Bille2'!I$11</f>
        <v>0</v>
      </c>
      <c r="E16" s="22">
        <f>'ExerciceB Bille2'!J$11</f>
        <v>0</v>
      </c>
      <c r="F16" s="22">
        <f>'ExerciceB Bille2'!K$11</f>
        <v>0</v>
      </c>
      <c r="G16" s="91"/>
      <c r="H16" s="92"/>
      <c r="I16" s="17"/>
      <c r="J16" s="18"/>
    </row>
    <row r="17" spans="1:10" x14ac:dyDescent="0.25">
      <c r="A17" s="17"/>
      <c r="B17" s="21" t="s">
        <v>53</v>
      </c>
      <c r="C17" s="22">
        <f>'ExerciceB Bille3'!H$11</f>
        <v>0</v>
      </c>
      <c r="D17" s="22">
        <f>'ExerciceB Bille3'!I$11</f>
        <v>0</v>
      </c>
      <c r="E17" s="22">
        <f>'ExerciceB Bille3'!J$11</f>
        <v>0</v>
      </c>
      <c r="F17" s="22">
        <f>'ExerciceB Bille3'!K$11</f>
        <v>0</v>
      </c>
      <c r="G17" s="91"/>
      <c r="H17" s="92"/>
      <c r="I17" s="17"/>
      <c r="J17" s="18"/>
    </row>
    <row r="18" spans="1:10" x14ac:dyDescent="0.25">
      <c r="A18" s="17"/>
      <c r="B18" s="21" t="s">
        <v>54</v>
      </c>
      <c r="C18" s="22">
        <f>'ExerciceC Bille1'!H$11</f>
        <v>0</v>
      </c>
      <c r="D18" s="22">
        <f>'ExerciceC Bille1'!I$11</f>
        <v>0</v>
      </c>
      <c r="E18" s="22">
        <f>'ExerciceC Bille1'!J$11</f>
        <v>0</v>
      </c>
      <c r="F18" s="22">
        <f>'ExerciceC Bille1'!K$11</f>
        <v>0</v>
      </c>
      <c r="G18" s="91"/>
      <c r="H18" s="92"/>
      <c r="I18" s="17"/>
      <c r="J18" s="18"/>
    </row>
    <row r="19" spans="1:10" x14ac:dyDescent="0.25">
      <c r="A19" s="17"/>
      <c r="B19" s="21" t="s">
        <v>55</v>
      </c>
      <c r="C19" s="22">
        <f>'ExerciceC Bille2'!H$11</f>
        <v>0</v>
      </c>
      <c r="D19" s="22">
        <f>'ExerciceC Bille2'!I$11</f>
        <v>0</v>
      </c>
      <c r="E19" s="22">
        <f>'ExerciceC Bille2'!J$11</f>
        <v>0</v>
      </c>
      <c r="F19" s="22">
        <f>'ExerciceC Bille2'!K$11</f>
        <v>0</v>
      </c>
      <c r="G19" s="91"/>
      <c r="H19" s="92"/>
      <c r="I19" s="17"/>
      <c r="J19" s="18"/>
    </row>
    <row r="20" spans="1:10" x14ac:dyDescent="0.25">
      <c r="A20" s="17"/>
      <c r="B20" s="21" t="s">
        <v>56</v>
      </c>
      <c r="C20" s="22">
        <f>'ExerciceC Bille3'!H$11</f>
        <v>0</v>
      </c>
      <c r="D20" s="22">
        <f>'ExerciceC Bille3'!I$11</f>
        <v>0</v>
      </c>
      <c r="E20" s="22">
        <f>'ExerciceC Bille3'!J$11</f>
        <v>0</v>
      </c>
      <c r="F20" s="22">
        <f>'ExerciceC Bille3'!K$11</f>
        <v>0</v>
      </c>
      <c r="G20" s="91"/>
      <c r="H20" s="92"/>
      <c r="I20" s="17"/>
      <c r="J20" s="18"/>
    </row>
    <row r="21" spans="1:10" x14ac:dyDescent="0.25">
      <c r="A21" s="17"/>
      <c r="B21" s="21" t="s">
        <v>57</v>
      </c>
      <c r="C21" s="22">
        <f>'ExerciceC Bille4'!H$11</f>
        <v>0</v>
      </c>
      <c r="D21" s="22">
        <f>'ExerciceC Bille4'!I$11</f>
        <v>0</v>
      </c>
      <c r="E21" s="22">
        <f>'ExerciceC Bille4'!J$11</f>
        <v>0</v>
      </c>
      <c r="F21" s="22">
        <f>'ExerciceC Bille4'!K$11</f>
        <v>0</v>
      </c>
      <c r="G21" s="91"/>
      <c r="H21" s="92"/>
      <c r="I21" s="17"/>
      <c r="J21" s="18"/>
    </row>
    <row r="22" spans="1:10" x14ac:dyDescent="0.25">
      <c r="A22" s="17"/>
      <c r="B22" s="21" t="s">
        <v>58</v>
      </c>
      <c r="C22" s="22">
        <f>'ExerciceD Bille1'!H$11</f>
        <v>0</v>
      </c>
      <c r="D22" s="22">
        <f>'ExerciceD Bille1'!I$11</f>
        <v>0</v>
      </c>
      <c r="E22" s="22">
        <f>'ExerciceD Bille1'!J$11</f>
        <v>0</v>
      </c>
      <c r="F22" s="22">
        <f>'ExerciceD Bille1'!K$11</f>
        <v>0</v>
      </c>
      <c r="G22" s="91"/>
      <c r="H22" s="92"/>
      <c r="I22" s="17"/>
      <c r="J22" s="18"/>
    </row>
    <row r="23" spans="1:10" x14ac:dyDescent="0.25">
      <c r="A23" s="17"/>
      <c r="B23" s="21" t="s">
        <v>59</v>
      </c>
      <c r="C23" s="22">
        <f>'ExerciceD Bille2'!H$11</f>
        <v>0</v>
      </c>
      <c r="D23" s="22">
        <f>'ExerciceD Bille2'!I$11</f>
        <v>0</v>
      </c>
      <c r="E23" s="22">
        <f>'ExerciceD Bille2'!J$11</f>
        <v>0</v>
      </c>
      <c r="F23" s="22">
        <f>'ExerciceD Bille2'!K$11</f>
        <v>0</v>
      </c>
      <c r="G23" s="91"/>
      <c r="H23" s="92"/>
      <c r="I23" s="17"/>
      <c r="J23" s="18"/>
    </row>
    <row r="24" spans="1:10" x14ac:dyDescent="0.25">
      <c r="A24" s="17"/>
      <c r="B24" s="21" t="s">
        <v>60</v>
      </c>
      <c r="C24" s="22">
        <f>'ExerciceD Bille3'!H$11</f>
        <v>0</v>
      </c>
      <c r="D24" s="22">
        <f>'ExerciceD Bille3'!I$11</f>
        <v>0</v>
      </c>
      <c r="E24" s="22">
        <f>'ExerciceD Bille3'!J$11</f>
        <v>0</v>
      </c>
      <c r="F24" s="22">
        <f>'ExerciceD Bille3'!K$11</f>
        <v>0</v>
      </c>
      <c r="G24" s="91"/>
      <c r="H24" s="92"/>
      <c r="I24" s="17"/>
      <c r="J24" s="18"/>
    </row>
    <row r="25" spans="1:10" x14ac:dyDescent="0.25">
      <c r="A25" s="17"/>
      <c r="B25" s="21" t="s">
        <v>61</v>
      </c>
      <c r="C25" s="22">
        <f>'ExerciceD Bille4'!H$11</f>
        <v>0</v>
      </c>
      <c r="D25" s="22">
        <f>'ExerciceD Bille4'!I$11</f>
        <v>0</v>
      </c>
      <c r="E25" s="22">
        <f>'ExerciceD Bille4'!J$11</f>
        <v>0</v>
      </c>
      <c r="F25" s="22">
        <f>'ExerciceD Bille4'!K$11</f>
        <v>0</v>
      </c>
      <c r="G25" s="91"/>
      <c r="H25" s="92"/>
      <c r="I25" s="17"/>
      <c r="J25" s="18"/>
    </row>
    <row r="26" spans="1:10" x14ac:dyDescent="0.25">
      <c r="A26" s="17"/>
      <c r="B26" s="21" t="s">
        <v>62</v>
      </c>
      <c r="C26" s="22">
        <f>'ExerciceE Bille1'!H$11</f>
        <v>0</v>
      </c>
      <c r="D26" s="22">
        <f>'ExerciceE Bille1'!I$11</f>
        <v>0</v>
      </c>
      <c r="E26" s="22">
        <f>'ExerciceE Bille1'!J$11</f>
        <v>0</v>
      </c>
      <c r="F26" s="22">
        <f>'ExerciceE Bille1'!K$11</f>
        <v>0</v>
      </c>
      <c r="G26" s="91"/>
      <c r="H26" s="92"/>
      <c r="I26" s="17"/>
      <c r="J26" s="18"/>
    </row>
    <row r="27" spans="1:10" x14ac:dyDescent="0.25">
      <c r="A27" s="17"/>
      <c r="B27" s="21" t="s">
        <v>63</v>
      </c>
      <c r="C27" s="22">
        <f>'ExerciceE Bille2'!H$11</f>
        <v>0</v>
      </c>
      <c r="D27" s="22">
        <f>'ExerciceE Bille2'!I$11</f>
        <v>0</v>
      </c>
      <c r="E27" s="22">
        <f>'ExerciceE Bille2'!J$11</f>
        <v>0</v>
      </c>
      <c r="F27" s="22">
        <f>'ExerciceE Bille2'!K$11</f>
        <v>0</v>
      </c>
      <c r="G27" s="91"/>
      <c r="H27" s="92"/>
      <c r="I27" s="17"/>
      <c r="J27" s="18"/>
    </row>
    <row r="28" spans="1:10" x14ac:dyDescent="0.25">
      <c r="A28" s="17"/>
      <c r="B28" s="21" t="s">
        <v>64</v>
      </c>
      <c r="C28" s="22">
        <f>'ExerciceE Bille3'!H$11</f>
        <v>0</v>
      </c>
      <c r="D28" s="22">
        <f>'ExerciceE Bille3'!I$11</f>
        <v>0</v>
      </c>
      <c r="E28" s="22">
        <f>'ExerciceE Bille3'!J$11</f>
        <v>0</v>
      </c>
      <c r="F28" s="22">
        <f>'ExerciceE Bille3'!K$11</f>
        <v>0</v>
      </c>
      <c r="G28" s="91"/>
      <c r="H28" s="92"/>
      <c r="I28" s="17"/>
      <c r="J28" s="18"/>
    </row>
    <row r="29" spans="1:10" x14ac:dyDescent="0.25">
      <c r="A29" s="17"/>
      <c r="B29" s="21" t="s">
        <v>65</v>
      </c>
      <c r="C29" s="22">
        <f>'ExerciceE Bille4'!H$11</f>
        <v>0</v>
      </c>
      <c r="D29" s="22">
        <f>'ExerciceE Bille4'!I$11</f>
        <v>0</v>
      </c>
      <c r="E29" s="22">
        <f>'ExerciceE Bille4'!J$11</f>
        <v>0</v>
      </c>
      <c r="F29" s="22">
        <f>'ExerciceE Bille4'!K$11</f>
        <v>0</v>
      </c>
      <c r="G29" s="91"/>
      <c r="H29" s="92"/>
      <c r="I29" s="17"/>
      <c r="J29" s="18"/>
    </row>
    <row r="30" spans="1:10" x14ac:dyDescent="0.25">
      <c r="A30" s="17"/>
      <c r="B30" s="21" t="s">
        <v>66</v>
      </c>
      <c r="C30" s="22">
        <f>'ExerciceE Bille5'!H$11</f>
        <v>0</v>
      </c>
      <c r="D30" s="22">
        <f>'ExerciceE Bille5'!I$11</f>
        <v>0</v>
      </c>
      <c r="E30" s="22">
        <f>'ExerciceE Bille5'!J$11</f>
        <v>0</v>
      </c>
      <c r="F30" s="22">
        <f>'ExerciceE Bille5'!K$11</f>
        <v>0</v>
      </c>
      <c r="G30" s="91"/>
      <c r="H30" s="92"/>
      <c r="I30" s="17"/>
      <c r="J30" s="18"/>
    </row>
    <row r="31" spans="1:10" x14ac:dyDescent="0.25">
      <c r="A31" s="17"/>
      <c r="B31" s="114"/>
      <c r="C31" s="23"/>
      <c r="D31" s="23"/>
      <c r="E31" s="23"/>
      <c r="F31" s="23"/>
      <c r="G31" s="17"/>
      <c r="H31" s="92"/>
      <c r="I31" s="17"/>
      <c r="J31" s="18"/>
    </row>
    <row r="32" spans="1:10" x14ac:dyDescent="0.25">
      <c r="A32" s="17"/>
      <c r="B32" s="115"/>
      <c r="C32" s="17"/>
      <c r="D32" s="17"/>
      <c r="E32" s="17"/>
      <c r="F32" s="17"/>
      <c r="G32" s="17"/>
      <c r="H32" s="92"/>
      <c r="I32" s="17"/>
      <c r="J32" s="18"/>
    </row>
    <row r="33" spans="1:10" x14ac:dyDescent="0.25">
      <c r="A33" s="17"/>
      <c r="B33" s="115"/>
      <c r="C33" s="17"/>
      <c r="D33" s="17"/>
      <c r="E33" s="17"/>
      <c r="F33" s="17"/>
      <c r="G33" s="17"/>
      <c r="H33" s="92"/>
      <c r="I33" s="17"/>
      <c r="J33" s="18"/>
    </row>
    <row r="34" spans="1:10" x14ac:dyDescent="0.25">
      <c r="A34" s="17"/>
      <c r="B34" s="123"/>
      <c r="C34" s="17"/>
      <c r="D34" s="17"/>
      <c r="E34" s="116"/>
      <c r="F34" s="116"/>
      <c r="G34" s="17"/>
      <c r="H34" s="92"/>
      <c r="I34" s="17"/>
      <c r="J34" s="18"/>
    </row>
    <row r="35" spans="1:10" x14ac:dyDescent="0.25">
      <c r="A35" s="17"/>
      <c r="B35" s="17"/>
      <c r="C35" s="17"/>
      <c r="D35" s="119"/>
      <c r="E35" s="22" t="s">
        <v>67</v>
      </c>
      <c r="F35" s="71">
        <f>SUM(F11:F34)</f>
        <v>0</v>
      </c>
      <c r="G35" s="91"/>
      <c r="H35" s="17"/>
      <c r="I35" s="17"/>
      <c r="J35" s="18"/>
    </row>
    <row r="36" spans="1:10" x14ac:dyDescent="0.25">
      <c r="A36" s="17"/>
      <c r="B36" s="17"/>
      <c r="C36" s="17"/>
      <c r="D36" s="17"/>
      <c r="E36" s="23"/>
      <c r="F36" s="96"/>
      <c r="G36" s="17"/>
      <c r="H36" s="17"/>
      <c r="I36" s="17"/>
      <c r="J36" s="18"/>
    </row>
    <row r="37" spans="1:10" x14ac:dyDescent="0.25">
      <c r="A37" s="17"/>
      <c r="B37" s="17"/>
      <c r="C37" s="17"/>
      <c r="D37" s="17"/>
      <c r="E37" s="17"/>
      <c r="F37" s="17"/>
      <c r="G37" s="17"/>
      <c r="H37" s="17"/>
      <c r="I37" s="17"/>
      <c r="J37" s="18"/>
    </row>
    <row r="38" spans="1:10" x14ac:dyDescent="0.25">
      <c r="A38" s="16"/>
      <c r="B38" s="17"/>
      <c r="C38" s="17"/>
      <c r="D38" s="17"/>
      <c r="E38" s="17"/>
      <c r="F38" s="17"/>
      <c r="G38" s="17"/>
      <c r="H38" s="17"/>
      <c r="I38" s="17"/>
      <c r="J38" s="18"/>
    </row>
    <row r="39" spans="1:10" x14ac:dyDescent="0.25">
      <c r="A39" s="16"/>
      <c r="B39" s="17"/>
      <c r="C39" s="17"/>
      <c r="D39" s="17"/>
      <c r="E39" s="17"/>
      <c r="F39" s="17"/>
      <c r="G39" s="17"/>
      <c r="H39" s="17"/>
      <c r="I39" s="17"/>
      <c r="J39" s="18"/>
    </row>
    <row r="40" spans="1:10" x14ac:dyDescent="0.25">
      <c r="A40" s="16"/>
      <c r="B40" s="17"/>
      <c r="C40" s="17"/>
      <c r="D40" s="17"/>
      <c r="E40" s="17"/>
      <c r="F40" s="17"/>
      <c r="G40" s="17"/>
      <c r="H40" s="17"/>
      <c r="I40" s="17"/>
      <c r="J40" s="18"/>
    </row>
    <row r="41" spans="1:10" x14ac:dyDescent="0.25">
      <c r="A41" s="16"/>
      <c r="B41" s="17"/>
      <c r="C41" s="17"/>
      <c r="D41" s="17"/>
      <c r="E41" s="17"/>
      <c r="F41" s="17"/>
      <c r="G41" s="17"/>
      <c r="H41" s="17"/>
      <c r="I41" s="17"/>
      <c r="J41" s="18"/>
    </row>
    <row r="42" spans="1:10" x14ac:dyDescent="0.25">
      <c r="A42" s="16"/>
      <c r="B42" s="17"/>
      <c r="C42" s="17"/>
      <c r="D42" s="17"/>
      <c r="E42" s="17"/>
      <c r="F42" s="17"/>
      <c r="G42" s="17"/>
      <c r="H42" s="17"/>
      <c r="I42" s="17"/>
      <c r="J42" s="18"/>
    </row>
    <row r="43" spans="1:10" x14ac:dyDescent="0.25">
      <c r="A43" s="16"/>
      <c r="B43" s="17"/>
      <c r="C43" s="17"/>
      <c r="D43" s="17"/>
      <c r="E43" s="17"/>
      <c r="F43" s="17"/>
      <c r="G43" s="17"/>
      <c r="H43" s="17"/>
      <c r="I43" s="17"/>
      <c r="J43" s="18"/>
    </row>
    <row r="44" spans="1:10" x14ac:dyDescent="0.25">
      <c r="A44" s="16"/>
      <c r="B44" s="17"/>
      <c r="C44" s="17"/>
      <c r="D44" s="17"/>
      <c r="E44" s="17"/>
      <c r="F44" s="17"/>
      <c r="G44" s="17"/>
      <c r="H44" s="17"/>
      <c r="I44" s="17"/>
      <c r="J44" s="18"/>
    </row>
    <row r="45" spans="1:10" x14ac:dyDescent="0.25">
      <c r="A45" s="16"/>
      <c r="B45" s="17"/>
      <c r="C45" s="17"/>
      <c r="D45" s="17"/>
      <c r="E45" s="17"/>
      <c r="F45" s="17"/>
      <c r="G45" s="17"/>
      <c r="H45" s="17"/>
      <c r="I45" s="17"/>
      <c r="J45" s="18"/>
    </row>
    <row r="46" spans="1:10" ht="15.75" thickBot="1" x14ac:dyDescent="0.3">
      <c r="A46" s="16"/>
      <c r="B46" s="24" t="s">
        <v>20</v>
      </c>
      <c r="C46" s="17"/>
      <c r="D46" s="17"/>
      <c r="E46" s="17"/>
      <c r="F46" s="17" t="s">
        <v>28</v>
      </c>
      <c r="G46" s="17"/>
      <c r="H46" s="17"/>
      <c r="I46" s="17"/>
      <c r="J46" s="18"/>
    </row>
    <row r="47" spans="1:10" ht="15.75" thickBot="1" x14ac:dyDescent="0.3">
      <c r="A47" s="16"/>
      <c r="B47" s="186" t="str">
        <f>IF(ISBLANK(Résultats!C4),"",Résultats!C4)</f>
        <v/>
      </c>
      <c r="C47" s="187"/>
      <c r="D47" s="188"/>
      <c r="E47" s="17"/>
      <c r="F47" s="177"/>
      <c r="G47" s="178"/>
      <c r="H47" s="179"/>
      <c r="I47" s="17"/>
      <c r="J47" s="18"/>
    </row>
    <row r="48" spans="1:10" x14ac:dyDescent="0.25">
      <c r="A48" s="16"/>
      <c r="B48" s="17"/>
      <c r="C48" s="17"/>
      <c r="D48" s="17"/>
      <c r="E48" s="17"/>
      <c r="F48" s="180"/>
      <c r="G48" s="181"/>
      <c r="H48" s="182"/>
      <c r="I48" s="17"/>
      <c r="J48" s="18"/>
    </row>
    <row r="49" spans="1:10" x14ac:dyDescent="0.25">
      <c r="A49" s="16"/>
      <c r="B49" s="17"/>
      <c r="C49" s="17"/>
      <c r="D49" s="17"/>
      <c r="E49" s="17"/>
      <c r="F49" s="180"/>
      <c r="G49" s="181"/>
      <c r="H49" s="182"/>
      <c r="I49" s="17"/>
      <c r="J49" s="18"/>
    </row>
    <row r="50" spans="1:10" x14ac:dyDescent="0.25">
      <c r="A50" s="16"/>
      <c r="B50" s="17"/>
      <c r="C50" s="17"/>
      <c r="D50" s="17"/>
      <c r="E50" s="17"/>
      <c r="F50" s="180"/>
      <c r="G50" s="181"/>
      <c r="H50" s="182"/>
      <c r="I50" s="17"/>
      <c r="J50" s="18"/>
    </row>
    <row r="51" spans="1:10" ht="15.75" thickBot="1" x14ac:dyDescent="0.3">
      <c r="A51" s="16"/>
      <c r="B51" s="17"/>
      <c r="C51" s="17"/>
      <c r="D51" s="17"/>
      <c r="E51" s="17"/>
      <c r="F51" s="183"/>
      <c r="G51" s="184"/>
      <c r="H51" s="185"/>
      <c r="I51" s="17"/>
      <c r="J51" s="18"/>
    </row>
    <row r="52" spans="1:10" ht="15.75" thickBot="1" x14ac:dyDescent="0.3">
      <c r="A52" s="76" t="s">
        <v>36</v>
      </c>
      <c r="B52" s="24"/>
      <c r="C52" s="24"/>
      <c r="D52" s="24"/>
      <c r="E52" s="24"/>
      <c r="F52" s="24"/>
      <c r="G52" s="24"/>
      <c r="H52" s="24"/>
      <c r="I52" s="24"/>
      <c r="J52" s="25"/>
    </row>
  </sheetData>
  <sheetProtection algorithmName="SHA-512" hashValue="D52EcYPi41Hj0eWSKvreh71AmHgvyqI0vNUuOhJloSDx40QhY64QtGGwJGkrTSMSplIZhn9x4mIQmSITT9Ijaw==" saltValue="+sH6x9jUDwoG46/ajIWeT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5064-24A2-466F-AF84-6DBFB323B1A1}">
  <sheetPr codeName="Feuil34">
    <tabColor theme="9" tint="0.79998168889431442"/>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04" t="s">
        <v>37</v>
      </c>
      <c r="B1" s="205"/>
      <c r="C1" s="205"/>
      <c r="D1" s="205"/>
      <c r="E1" s="205"/>
      <c r="F1" s="205"/>
      <c r="G1" s="205"/>
      <c r="H1" s="205"/>
      <c r="I1" s="205"/>
      <c r="J1" s="206"/>
    </row>
    <row r="2" spans="1:10" ht="15.75" thickBot="1" x14ac:dyDescent="0.3">
      <c r="A2" s="26" t="s">
        <v>38</v>
      </c>
      <c r="B2" s="192" t="str">
        <f>IF(ISBLANK(Résultats!A18),"",Résultats!A18)</f>
        <v/>
      </c>
      <c r="C2" s="196"/>
      <c r="D2" s="196"/>
      <c r="E2" s="196"/>
      <c r="F2" s="193"/>
      <c r="G2" s="27" t="s">
        <v>39</v>
      </c>
      <c r="H2" s="27"/>
      <c r="I2" s="192" t="str">
        <f>IF(ISBLANK(Résultats!D18),"",Résultats!D18)</f>
        <v/>
      </c>
      <c r="J2" s="193"/>
    </row>
    <row r="3" spans="1:10" ht="15.75" thickBot="1" x14ac:dyDescent="0.3">
      <c r="A3" s="26" t="s">
        <v>40</v>
      </c>
      <c r="B3" s="27"/>
      <c r="C3" s="192" t="str">
        <f>IF(ISBLANK(Résultats!G18),"",Résultats!G18)</f>
        <v/>
      </c>
      <c r="D3" s="196"/>
      <c r="E3" s="196"/>
      <c r="F3" s="193"/>
      <c r="G3" s="207" t="s">
        <v>41</v>
      </c>
      <c r="H3" s="208"/>
      <c r="I3" s="194" t="str">
        <f>IF(ISBLANK(Résultats!F18),"","moins de 21ans")</f>
        <v/>
      </c>
      <c r="J3" s="195"/>
    </row>
    <row r="4" spans="1:10" ht="15.75" thickBot="1" x14ac:dyDescent="0.3">
      <c r="A4" s="26" t="s">
        <v>18</v>
      </c>
      <c r="B4" s="27"/>
      <c r="C4" s="192" t="str">
        <f>IF(ISBLANK(Résultats!C2),"",(Résultats!C2))</f>
        <v/>
      </c>
      <c r="D4" s="196"/>
      <c r="E4" s="196"/>
      <c r="F4" s="193"/>
      <c r="G4" s="27" t="s">
        <v>19</v>
      </c>
      <c r="H4" s="27"/>
      <c r="I4" s="194" t="str">
        <f>IF(ISBLANK(Résultats!J2),"",Résultats!J2)</f>
        <v/>
      </c>
      <c r="J4" s="195"/>
    </row>
    <row r="5" spans="1:10" x14ac:dyDescent="0.25">
      <c r="A5" s="26" t="s">
        <v>42</v>
      </c>
      <c r="B5" s="27"/>
      <c r="C5" s="27"/>
      <c r="D5" s="27"/>
      <c r="E5" s="27"/>
      <c r="F5" s="27"/>
      <c r="G5" s="27"/>
      <c r="H5" s="27"/>
      <c r="I5" s="48"/>
      <c r="J5" s="28"/>
    </row>
    <row r="6" spans="1:10" x14ac:dyDescent="0.25">
      <c r="A6" s="26" t="s">
        <v>43</v>
      </c>
      <c r="B6" s="27"/>
      <c r="C6" s="27"/>
      <c r="D6" s="27"/>
      <c r="E6" s="27"/>
      <c r="F6" s="27"/>
      <c r="G6" s="27"/>
      <c r="H6" s="27"/>
      <c r="I6" s="27"/>
      <c r="J6" s="28"/>
    </row>
    <row r="7" spans="1:10" x14ac:dyDescent="0.25">
      <c r="A7" s="26" t="s">
        <v>44</v>
      </c>
      <c r="B7" s="27"/>
      <c r="C7" s="27"/>
      <c r="D7" s="27"/>
      <c r="E7" s="27"/>
      <c r="F7" s="27"/>
      <c r="G7" s="27"/>
      <c r="H7" s="27"/>
      <c r="I7" s="27"/>
      <c r="J7" s="28"/>
    </row>
    <row r="8" spans="1:10" x14ac:dyDescent="0.25">
      <c r="A8" s="26" t="s">
        <v>45</v>
      </c>
      <c r="B8" s="27"/>
      <c r="C8" s="27"/>
      <c r="D8" s="27"/>
      <c r="E8" s="27"/>
      <c r="F8" s="27"/>
      <c r="G8" s="27"/>
      <c r="H8" s="27"/>
      <c r="I8" s="27"/>
      <c r="J8" s="28"/>
    </row>
    <row r="9" spans="1:10" x14ac:dyDescent="0.25">
      <c r="A9" s="26"/>
      <c r="B9" s="27"/>
      <c r="C9" s="27"/>
      <c r="D9" s="27"/>
      <c r="E9" s="27"/>
      <c r="F9" s="27"/>
      <c r="G9" s="27"/>
      <c r="H9" s="27"/>
      <c r="I9" s="27"/>
      <c r="J9" s="28"/>
    </row>
    <row r="10" spans="1:10" ht="75" x14ac:dyDescent="0.25">
      <c r="A10" s="27"/>
      <c r="B10" s="102" t="s">
        <v>46</v>
      </c>
      <c r="C10" s="29" t="s">
        <v>31</v>
      </c>
      <c r="D10" s="29" t="s">
        <v>32</v>
      </c>
      <c r="E10" s="29" t="s">
        <v>33</v>
      </c>
      <c r="F10" s="30" t="s">
        <v>34</v>
      </c>
      <c r="G10" s="85"/>
      <c r="H10" s="86"/>
      <c r="I10" s="27"/>
      <c r="J10" s="28"/>
    </row>
    <row r="11" spans="1:10" x14ac:dyDescent="0.25">
      <c r="A11" s="27"/>
      <c r="B11" s="31" t="s">
        <v>47</v>
      </c>
      <c r="C11" s="32">
        <f>'ExerciceA Bille1'!H$12</f>
        <v>0</v>
      </c>
      <c r="D11" s="32">
        <f>'ExerciceA Bille1'!I$12</f>
        <v>0</v>
      </c>
      <c r="E11" s="32">
        <f>'ExerciceA Bille1'!J$12</f>
        <v>0</v>
      </c>
      <c r="F11" s="32">
        <f>'ExerciceA Bille1'!K$12</f>
        <v>0</v>
      </c>
      <c r="G11" s="87"/>
      <c r="H11" s="88"/>
      <c r="I11" s="27"/>
      <c r="J11" s="28"/>
    </row>
    <row r="12" spans="1:10" x14ac:dyDescent="0.25">
      <c r="A12" s="27"/>
      <c r="B12" s="31" t="s">
        <v>48</v>
      </c>
      <c r="C12" s="32">
        <f>'ExerciceA Bille2'!H$12</f>
        <v>0</v>
      </c>
      <c r="D12" s="32">
        <f>'ExerciceA Bille2'!I$12</f>
        <v>0</v>
      </c>
      <c r="E12" s="32">
        <f>'ExerciceA Bille2'!J$12</f>
        <v>0</v>
      </c>
      <c r="F12" s="32">
        <f>'ExerciceA Bille2'!K$12</f>
        <v>0</v>
      </c>
      <c r="G12" s="87"/>
      <c r="H12" s="88"/>
      <c r="I12" s="27"/>
      <c r="J12" s="28"/>
    </row>
    <row r="13" spans="1:10" x14ac:dyDescent="0.25">
      <c r="A13" s="27"/>
      <c r="B13" s="31" t="s">
        <v>49</v>
      </c>
      <c r="C13" s="32">
        <f>'ExerciceA Bille3'!H$12</f>
        <v>0</v>
      </c>
      <c r="D13" s="32">
        <f>'ExerciceA Bille3'!I$12</f>
        <v>0</v>
      </c>
      <c r="E13" s="32">
        <f>'ExerciceA Bille3'!J$12</f>
        <v>0</v>
      </c>
      <c r="F13" s="32">
        <f>'ExerciceA Bille3'!K$12</f>
        <v>0</v>
      </c>
      <c r="G13" s="87"/>
      <c r="H13" s="88"/>
      <c r="I13" s="27"/>
      <c r="J13" s="28"/>
    </row>
    <row r="14" spans="1:10" x14ac:dyDescent="0.25">
      <c r="A14" s="27"/>
      <c r="B14" s="31" t="s">
        <v>50</v>
      </c>
      <c r="C14" s="32">
        <f>'ExerciceA Bille4'!H$12</f>
        <v>0</v>
      </c>
      <c r="D14" s="32">
        <f>'ExerciceA Bille4'!I$12</f>
        <v>0</v>
      </c>
      <c r="E14" s="32">
        <f>'ExerciceA Bille4'!J$12</f>
        <v>0</v>
      </c>
      <c r="F14" s="32">
        <f>'ExerciceA Bille4'!K$12</f>
        <v>0</v>
      </c>
      <c r="G14" s="87"/>
      <c r="H14" s="88"/>
      <c r="I14" s="27"/>
      <c r="J14" s="28"/>
    </row>
    <row r="15" spans="1:10" x14ac:dyDescent="0.25">
      <c r="A15" s="27"/>
      <c r="B15" s="31" t="s">
        <v>51</v>
      </c>
      <c r="C15" s="32">
        <f>'ExerciceB Bille1'!H$12</f>
        <v>0</v>
      </c>
      <c r="D15" s="32">
        <f>'ExerciceB Bille1'!I$12</f>
        <v>0</v>
      </c>
      <c r="E15" s="32">
        <f>'ExerciceB Bille1'!J$12</f>
        <v>0</v>
      </c>
      <c r="F15" s="32">
        <f>'ExerciceB Bille1'!K$12</f>
        <v>0</v>
      </c>
      <c r="G15" s="87"/>
      <c r="H15" s="88"/>
      <c r="I15" s="27"/>
      <c r="J15" s="28"/>
    </row>
    <row r="16" spans="1:10" x14ac:dyDescent="0.25">
      <c r="A16" s="27"/>
      <c r="B16" s="31" t="s">
        <v>52</v>
      </c>
      <c r="C16" s="32">
        <f>'ExerciceB Bille2'!H$12</f>
        <v>0</v>
      </c>
      <c r="D16" s="32">
        <f>'ExerciceB Bille2'!I$12</f>
        <v>0</v>
      </c>
      <c r="E16" s="32">
        <f>'ExerciceB Bille2'!J$12</f>
        <v>0</v>
      </c>
      <c r="F16" s="32">
        <f>'ExerciceB Bille2'!K$12</f>
        <v>0</v>
      </c>
      <c r="G16" s="87"/>
      <c r="H16" s="88"/>
      <c r="I16" s="27"/>
      <c r="J16" s="28"/>
    </row>
    <row r="17" spans="1:10" x14ac:dyDescent="0.25">
      <c r="A17" s="27"/>
      <c r="B17" s="31" t="s">
        <v>53</v>
      </c>
      <c r="C17" s="32">
        <f>'ExerciceB Bille3'!H$12</f>
        <v>0</v>
      </c>
      <c r="D17" s="32">
        <f>'ExerciceB Bille3'!I$12</f>
        <v>0</v>
      </c>
      <c r="E17" s="32">
        <f>'ExerciceB Bille3'!J$12</f>
        <v>0</v>
      </c>
      <c r="F17" s="32">
        <f>'ExerciceB Bille3'!K$12</f>
        <v>0</v>
      </c>
      <c r="G17" s="87"/>
      <c r="H17" s="88"/>
      <c r="I17" s="27"/>
      <c r="J17" s="28"/>
    </row>
    <row r="18" spans="1:10" x14ac:dyDescent="0.25">
      <c r="A18" s="27"/>
      <c r="B18" s="31" t="s">
        <v>54</v>
      </c>
      <c r="C18" s="32">
        <f>'ExerciceC Bille1'!H$12</f>
        <v>0</v>
      </c>
      <c r="D18" s="32">
        <f>'ExerciceC Bille1'!I$12</f>
        <v>0</v>
      </c>
      <c r="E18" s="32">
        <f>'ExerciceC Bille1'!J$12</f>
        <v>0</v>
      </c>
      <c r="F18" s="32">
        <f>'ExerciceC Bille1'!K$12</f>
        <v>0</v>
      </c>
      <c r="G18" s="87"/>
      <c r="H18" s="88"/>
      <c r="I18" s="27"/>
      <c r="J18" s="28"/>
    </row>
    <row r="19" spans="1:10" x14ac:dyDescent="0.25">
      <c r="A19" s="27"/>
      <c r="B19" s="31" t="s">
        <v>55</v>
      </c>
      <c r="C19" s="32">
        <f>'ExerciceC Bille2'!H$12</f>
        <v>0</v>
      </c>
      <c r="D19" s="32">
        <f>'ExerciceC Bille2'!I$12</f>
        <v>0</v>
      </c>
      <c r="E19" s="32">
        <f>'ExerciceC Bille2'!J$12</f>
        <v>0</v>
      </c>
      <c r="F19" s="32">
        <f>'ExerciceC Bille2'!K$12</f>
        <v>0</v>
      </c>
      <c r="G19" s="87"/>
      <c r="H19" s="88"/>
      <c r="I19" s="27"/>
      <c r="J19" s="28"/>
    </row>
    <row r="20" spans="1:10" x14ac:dyDescent="0.25">
      <c r="A20" s="27"/>
      <c r="B20" s="31" t="s">
        <v>56</v>
      </c>
      <c r="C20" s="32">
        <f>'ExerciceC Bille3'!H$12</f>
        <v>0</v>
      </c>
      <c r="D20" s="32">
        <f>'ExerciceC Bille3'!I$12</f>
        <v>0</v>
      </c>
      <c r="E20" s="32">
        <f>'ExerciceC Bille3'!J$12</f>
        <v>0</v>
      </c>
      <c r="F20" s="32">
        <f>'ExerciceC Bille3'!K$12</f>
        <v>0</v>
      </c>
      <c r="G20" s="87"/>
      <c r="H20" s="88"/>
      <c r="I20" s="27"/>
      <c r="J20" s="28"/>
    </row>
    <row r="21" spans="1:10" x14ac:dyDescent="0.25">
      <c r="A21" s="27"/>
      <c r="B21" s="31" t="s">
        <v>57</v>
      </c>
      <c r="C21" s="32">
        <f>'ExerciceC Bille4'!H$12</f>
        <v>0</v>
      </c>
      <c r="D21" s="32">
        <f>'ExerciceC Bille4'!I$12</f>
        <v>0</v>
      </c>
      <c r="E21" s="32">
        <f>'ExerciceC Bille4'!J$12</f>
        <v>0</v>
      </c>
      <c r="F21" s="32">
        <f>'ExerciceC Bille4'!K$12</f>
        <v>0</v>
      </c>
      <c r="G21" s="87"/>
      <c r="H21" s="88"/>
      <c r="I21" s="27"/>
      <c r="J21" s="28"/>
    </row>
    <row r="22" spans="1:10" x14ac:dyDescent="0.25">
      <c r="A22" s="27"/>
      <c r="B22" s="31" t="s">
        <v>58</v>
      </c>
      <c r="C22" s="32">
        <f>'ExerciceD Bille1'!H$12</f>
        <v>0</v>
      </c>
      <c r="D22" s="32">
        <f>'ExerciceD Bille1'!I$12</f>
        <v>0</v>
      </c>
      <c r="E22" s="32">
        <f>'ExerciceD Bille1'!J$12</f>
        <v>0</v>
      </c>
      <c r="F22" s="32">
        <f>'ExerciceD Bille1'!K$12</f>
        <v>0</v>
      </c>
      <c r="G22" s="87"/>
      <c r="H22" s="88"/>
      <c r="I22" s="27"/>
      <c r="J22" s="28"/>
    </row>
    <row r="23" spans="1:10" x14ac:dyDescent="0.25">
      <c r="A23" s="27"/>
      <c r="B23" s="31" t="s">
        <v>59</v>
      </c>
      <c r="C23" s="32">
        <f>'ExerciceD Bille2'!H$12</f>
        <v>0</v>
      </c>
      <c r="D23" s="32">
        <f>'ExerciceD Bille2'!I$12</f>
        <v>0</v>
      </c>
      <c r="E23" s="32">
        <f>'ExerciceD Bille2'!J$12</f>
        <v>0</v>
      </c>
      <c r="F23" s="32">
        <f>'ExerciceD Bille2'!K$12</f>
        <v>0</v>
      </c>
      <c r="G23" s="87"/>
      <c r="H23" s="88"/>
      <c r="I23" s="27"/>
      <c r="J23" s="28"/>
    </row>
    <row r="24" spans="1:10" x14ac:dyDescent="0.25">
      <c r="A24" s="27"/>
      <c r="B24" s="31" t="s">
        <v>60</v>
      </c>
      <c r="C24" s="32">
        <f>'ExerciceD Bille3'!H$12</f>
        <v>0</v>
      </c>
      <c r="D24" s="32">
        <f>'ExerciceD Bille3'!I$12</f>
        <v>0</v>
      </c>
      <c r="E24" s="32">
        <f>'ExerciceD Bille3'!J$12</f>
        <v>0</v>
      </c>
      <c r="F24" s="32">
        <f>'ExerciceD Bille3'!K$12</f>
        <v>0</v>
      </c>
      <c r="G24" s="87"/>
      <c r="H24" s="88"/>
      <c r="I24" s="27"/>
      <c r="J24" s="28"/>
    </row>
    <row r="25" spans="1:10" x14ac:dyDescent="0.25">
      <c r="A25" s="27"/>
      <c r="B25" s="31" t="s">
        <v>61</v>
      </c>
      <c r="C25" s="32">
        <f>'ExerciceD Bille4'!H$12</f>
        <v>0</v>
      </c>
      <c r="D25" s="32">
        <f>'ExerciceD Bille4'!I$12</f>
        <v>0</v>
      </c>
      <c r="E25" s="32">
        <f>'ExerciceD Bille4'!J$12</f>
        <v>0</v>
      </c>
      <c r="F25" s="32">
        <f>'ExerciceD Bille4'!K$12</f>
        <v>0</v>
      </c>
      <c r="G25" s="87"/>
      <c r="H25" s="88"/>
      <c r="I25" s="27"/>
      <c r="J25" s="28"/>
    </row>
    <row r="26" spans="1:10" x14ac:dyDescent="0.25">
      <c r="A26" s="27"/>
      <c r="B26" s="31" t="s">
        <v>62</v>
      </c>
      <c r="C26" s="32">
        <f>'ExerciceE Bille1'!H$12</f>
        <v>0</v>
      </c>
      <c r="D26" s="32">
        <f>'ExerciceE Bille1'!I$12</f>
        <v>0</v>
      </c>
      <c r="E26" s="32">
        <f>'ExerciceE Bille1'!J$12</f>
        <v>0</v>
      </c>
      <c r="F26" s="32">
        <f>'ExerciceE Bille1'!K$12</f>
        <v>0</v>
      </c>
      <c r="G26" s="87"/>
      <c r="H26" s="88"/>
      <c r="I26" s="27"/>
      <c r="J26" s="28"/>
    </row>
    <row r="27" spans="1:10" x14ac:dyDescent="0.25">
      <c r="A27" s="27"/>
      <c r="B27" s="31" t="s">
        <v>63</v>
      </c>
      <c r="C27" s="32">
        <f>'ExerciceE Bille2'!H$12</f>
        <v>0</v>
      </c>
      <c r="D27" s="32">
        <f>'ExerciceE Bille2'!I$12</f>
        <v>0</v>
      </c>
      <c r="E27" s="32">
        <f>'ExerciceE Bille2'!J$12</f>
        <v>0</v>
      </c>
      <c r="F27" s="32">
        <f>'ExerciceE Bille2'!K$12</f>
        <v>0</v>
      </c>
      <c r="G27" s="87"/>
      <c r="H27" s="88"/>
      <c r="I27" s="27"/>
      <c r="J27" s="28"/>
    </row>
    <row r="28" spans="1:10" x14ac:dyDescent="0.25">
      <c r="A28" s="27"/>
      <c r="B28" s="31" t="s">
        <v>64</v>
      </c>
      <c r="C28" s="32">
        <f>'ExerciceE Bille3'!H$12</f>
        <v>0</v>
      </c>
      <c r="D28" s="32">
        <f>'ExerciceE Bille3'!I$12</f>
        <v>0</v>
      </c>
      <c r="E28" s="32">
        <f>'ExerciceE Bille3'!J$12</f>
        <v>0</v>
      </c>
      <c r="F28" s="32">
        <f>'ExerciceE Bille3'!K$12</f>
        <v>0</v>
      </c>
      <c r="G28" s="87"/>
      <c r="H28" s="88"/>
      <c r="I28" s="27"/>
      <c r="J28" s="28"/>
    </row>
    <row r="29" spans="1:10" x14ac:dyDescent="0.25">
      <c r="A29" s="27"/>
      <c r="B29" s="31" t="s">
        <v>65</v>
      </c>
      <c r="C29" s="32">
        <f>'ExerciceE Bille4'!H$12</f>
        <v>0</v>
      </c>
      <c r="D29" s="32">
        <f>'ExerciceE Bille4'!I$12</f>
        <v>0</v>
      </c>
      <c r="E29" s="32">
        <f>'ExerciceE Bille4'!J$12</f>
        <v>0</v>
      </c>
      <c r="F29" s="32">
        <f>'ExerciceE Bille4'!K$12</f>
        <v>0</v>
      </c>
      <c r="G29" s="87"/>
      <c r="H29" s="88"/>
      <c r="I29" s="27"/>
      <c r="J29" s="28"/>
    </row>
    <row r="30" spans="1:10" x14ac:dyDescent="0.25">
      <c r="A30" s="27"/>
      <c r="B30" s="31" t="s">
        <v>66</v>
      </c>
      <c r="C30" s="32">
        <f>'ExerciceE Bille5'!H$12</f>
        <v>0</v>
      </c>
      <c r="D30" s="32">
        <f>'ExerciceE Bille5'!I$12</f>
        <v>0</v>
      </c>
      <c r="E30" s="32">
        <f>'ExerciceE Bille5'!J$12</f>
        <v>0</v>
      </c>
      <c r="F30" s="32">
        <f>'ExerciceE Bille5'!K$12</f>
        <v>0</v>
      </c>
      <c r="G30" s="87"/>
      <c r="H30" s="88"/>
      <c r="I30" s="27"/>
      <c r="J30" s="28"/>
    </row>
    <row r="31" spans="1:10" x14ac:dyDescent="0.25">
      <c r="A31" s="27"/>
      <c r="B31" s="111"/>
      <c r="C31" s="33"/>
      <c r="D31" s="33"/>
      <c r="E31" s="33"/>
      <c r="F31" s="33"/>
      <c r="G31" s="27"/>
      <c r="H31" s="88"/>
      <c r="I31" s="27"/>
      <c r="J31" s="28"/>
    </row>
    <row r="32" spans="1:10" x14ac:dyDescent="0.25">
      <c r="A32" s="27"/>
      <c r="B32" s="112"/>
      <c r="C32" s="27"/>
      <c r="D32" s="27"/>
      <c r="E32" s="27"/>
      <c r="F32" s="27"/>
      <c r="G32" s="27"/>
      <c r="H32" s="88"/>
      <c r="I32" s="27"/>
      <c r="J32" s="28"/>
    </row>
    <row r="33" spans="1:10" x14ac:dyDescent="0.25">
      <c r="A33" s="27"/>
      <c r="B33" s="112"/>
      <c r="C33" s="27"/>
      <c r="D33" s="27"/>
      <c r="E33" s="27"/>
      <c r="F33" s="27"/>
      <c r="G33" s="27"/>
      <c r="H33" s="88"/>
      <c r="I33" s="27"/>
      <c r="J33" s="28"/>
    </row>
    <row r="34" spans="1:10" x14ac:dyDescent="0.25">
      <c r="A34" s="27"/>
      <c r="B34" s="122"/>
      <c r="C34" s="27"/>
      <c r="D34" s="27"/>
      <c r="E34" s="113"/>
      <c r="F34" s="113"/>
      <c r="G34" s="27"/>
      <c r="H34" s="88"/>
      <c r="I34" s="27"/>
      <c r="J34" s="28"/>
    </row>
    <row r="35" spans="1:10" x14ac:dyDescent="0.25">
      <c r="A35" s="27"/>
      <c r="B35" s="27"/>
      <c r="C35" s="27"/>
      <c r="D35" s="118"/>
      <c r="E35" s="32" t="s">
        <v>67</v>
      </c>
      <c r="F35" s="70">
        <f>SUM(F11:F34)</f>
        <v>0</v>
      </c>
      <c r="G35" s="87"/>
      <c r="H35" s="27"/>
      <c r="I35" s="27"/>
      <c r="J35" s="28"/>
    </row>
    <row r="36" spans="1:10" x14ac:dyDescent="0.25">
      <c r="A36" s="27"/>
      <c r="B36" s="27"/>
      <c r="C36" s="27"/>
      <c r="D36" s="27"/>
      <c r="E36" s="33"/>
      <c r="F36" s="95"/>
      <c r="G36" s="27"/>
      <c r="H36" s="27"/>
      <c r="I36" s="27"/>
      <c r="J36" s="28"/>
    </row>
    <row r="37" spans="1:10" x14ac:dyDescent="0.25">
      <c r="A37" s="27"/>
      <c r="B37" s="27"/>
      <c r="C37" s="27"/>
      <c r="D37" s="27"/>
      <c r="E37" s="27"/>
      <c r="F37" s="27"/>
      <c r="G37" s="27"/>
      <c r="H37" s="27"/>
      <c r="I37" s="27"/>
      <c r="J37" s="28"/>
    </row>
    <row r="38" spans="1:10" x14ac:dyDescent="0.25">
      <c r="A38" s="26"/>
      <c r="B38" s="27"/>
      <c r="C38" s="27"/>
      <c r="D38" s="27"/>
      <c r="E38" s="27"/>
      <c r="F38" s="27"/>
      <c r="G38" s="27"/>
      <c r="H38" s="27"/>
      <c r="I38" s="27"/>
      <c r="J38" s="28"/>
    </row>
    <row r="39" spans="1:10" x14ac:dyDescent="0.25">
      <c r="A39" s="26"/>
      <c r="B39" s="27"/>
      <c r="C39" s="27"/>
      <c r="D39" s="27"/>
      <c r="E39" s="27"/>
      <c r="F39" s="27"/>
      <c r="G39" s="27"/>
      <c r="H39" s="27"/>
      <c r="I39" s="27"/>
      <c r="J39" s="28"/>
    </row>
    <row r="40" spans="1:10" x14ac:dyDescent="0.25">
      <c r="A40" s="26"/>
      <c r="B40" s="27"/>
      <c r="C40" s="27"/>
      <c r="D40" s="27"/>
      <c r="E40" s="27"/>
      <c r="F40" s="27"/>
      <c r="G40" s="27"/>
      <c r="H40" s="27"/>
      <c r="I40" s="27"/>
      <c r="J40" s="28"/>
    </row>
    <row r="41" spans="1:10" x14ac:dyDescent="0.25">
      <c r="A41" s="26"/>
      <c r="B41" s="27"/>
      <c r="C41" s="27"/>
      <c r="D41" s="27"/>
      <c r="E41" s="27"/>
      <c r="F41" s="27"/>
      <c r="G41" s="27"/>
      <c r="H41" s="27"/>
      <c r="I41" s="27"/>
      <c r="J41" s="28"/>
    </row>
    <row r="42" spans="1:10" x14ac:dyDescent="0.25">
      <c r="A42" s="26"/>
      <c r="B42" s="27"/>
      <c r="C42" s="27"/>
      <c r="D42" s="27"/>
      <c r="E42" s="27"/>
      <c r="F42" s="27"/>
      <c r="G42" s="27"/>
      <c r="H42" s="27"/>
      <c r="I42" s="27"/>
      <c r="J42" s="28"/>
    </row>
    <row r="43" spans="1:10" x14ac:dyDescent="0.25">
      <c r="A43" s="26"/>
      <c r="B43" s="27"/>
      <c r="C43" s="27"/>
      <c r="D43" s="27"/>
      <c r="E43" s="27"/>
      <c r="F43" s="27"/>
      <c r="G43" s="27"/>
      <c r="H43" s="27"/>
      <c r="I43" s="27"/>
      <c r="J43" s="28"/>
    </row>
    <row r="44" spans="1:10" x14ac:dyDescent="0.25">
      <c r="A44" s="26"/>
      <c r="B44" s="27"/>
      <c r="C44" s="27"/>
      <c r="D44" s="27"/>
      <c r="E44" s="27"/>
      <c r="F44" s="27"/>
      <c r="G44" s="27"/>
      <c r="H44" s="27"/>
      <c r="I44" s="27"/>
      <c r="J44" s="28"/>
    </row>
    <row r="45" spans="1:10" x14ac:dyDescent="0.25">
      <c r="A45" s="26"/>
      <c r="B45" s="27"/>
      <c r="C45" s="27"/>
      <c r="D45" s="27"/>
      <c r="E45" s="27"/>
      <c r="F45" s="27"/>
      <c r="G45" s="27"/>
      <c r="H45" s="27"/>
      <c r="I45" s="27"/>
      <c r="J45" s="28"/>
    </row>
    <row r="46" spans="1:10" ht="15.75" thickBot="1" x14ac:dyDescent="0.3">
      <c r="A46" s="26"/>
      <c r="B46" s="34" t="s">
        <v>20</v>
      </c>
      <c r="C46" s="27"/>
      <c r="D46" s="27"/>
      <c r="E46" s="27"/>
      <c r="F46" s="27" t="s">
        <v>28</v>
      </c>
      <c r="G46" s="27"/>
      <c r="H46" s="27"/>
      <c r="I46" s="27"/>
      <c r="J46" s="28"/>
    </row>
    <row r="47" spans="1:10" ht="15.75" thickBot="1" x14ac:dyDescent="0.3">
      <c r="A47" s="26"/>
      <c r="B47" s="186" t="str">
        <f>IF(ISBLANK(Résultats!C4),"",Résultats!C4)</f>
        <v/>
      </c>
      <c r="C47" s="187"/>
      <c r="D47" s="188"/>
      <c r="E47" s="27"/>
      <c r="F47" s="177"/>
      <c r="G47" s="178"/>
      <c r="H47" s="179"/>
      <c r="I47" s="27"/>
      <c r="J47" s="28"/>
    </row>
    <row r="48" spans="1:10" x14ac:dyDescent="0.25">
      <c r="A48" s="26"/>
      <c r="B48" s="27"/>
      <c r="C48" s="27"/>
      <c r="D48" s="27"/>
      <c r="E48" s="27"/>
      <c r="F48" s="180"/>
      <c r="G48" s="181"/>
      <c r="H48" s="182"/>
      <c r="I48" s="27"/>
      <c r="J48" s="28"/>
    </row>
    <row r="49" spans="1:10" x14ac:dyDescent="0.25">
      <c r="A49" s="26"/>
      <c r="B49" s="27"/>
      <c r="C49" s="27"/>
      <c r="D49" s="27"/>
      <c r="E49" s="27"/>
      <c r="F49" s="180"/>
      <c r="G49" s="181"/>
      <c r="H49" s="182"/>
      <c r="I49" s="27"/>
      <c r="J49" s="28"/>
    </row>
    <row r="50" spans="1:10" x14ac:dyDescent="0.25">
      <c r="A50" s="26"/>
      <c r="B50" s="27"/>
      <c r="C50" s="27"/>
      <c r="D50" s="27"/>
      <c r="E50" s="27"/>
      <c r="F50" s="180"/>
      <c r="G50" s="181"/>
      <c r="H50" s="182"/>
      <c r="I50" s="27"/>
      <c r="J50" s="28"/>
    </row>
    <row r="51" spans="1:10" ht="15.75" thickBot="1" x14ac:dyDescent="0.3">
      <c r="A51" s="26"/>
      <c r="B51" s="27"/>
      <c r="C51" s="27"/>
      <c r="D51" s="27"/>
      <c r="E51" s="27"/>
      <c r="F51" s="183"/>
      <c r="G51" s="184"/>
      <c r="H51" s="185"/>
      <c r="I51" s="27"/>
      <c r="J51" s="28"/>
    </row>
    <row r="52" spans="1:10" ht="15.75" thickBot="1" x14ac:dyDescent="0.3">
      <c r="A52" s="75" t="s">
        <v>36</v>
      </c>
      <c r="B52" s="34"/>
      <c r="C52" s="34"/>
      <c r="D52" s="34"/>
      <c r="E52" s="34"/>
      <c r="F52" s="34"/>
      <c r="G52" s="34"/>
      <c r="H52" s="34"/>
      <c r="I52" s="34"/>
      <c r="J52" s="35"/>
    </row>
  </sheetData>
  <sheetProtection algorithmName="SHA-512" hashValue="/SYb3XqltehyWcHvsDFiOrrXs/J3Z/PGa/eefkopbDMs6XpZSvfQPfQuPLaSR9P8t/7pBZSxdInrCBb3L+WVpw==" saltValue="kY5+151NAZkDcHyztOwD6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B015-CE9C-4E29-967A-F0BD7DB30016}">
  <sheetPr codeName="Feuil35">
    <tabColor theme="4" tint="0.79998168889431442"/>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09" t="s">
        <v>37</v>
      </c>
      <c r="B1" s="210"/>
      <c r="C1" s="210"/>
      <c r="D1" s="210"/>
      <c r="E1" s="210"/>
      <c r="F1" s="210"/>
      <c r="G1" s="210"/>
      <c r="H1" s="210"/>
      <c r="I1" s="210"/>
      <c r="J1" s="211"/>
    </row>
    <row r="2" spans="1:10" ht="15.75" thickBot="1" x14ac:dyDescent="0.3">
      <c r="A2" s="36" t="s">
        <v>38</v>
      </c>
      <c r="B2" s="192" t="str">
        <f>IF(ISBLANK(Résultats!A19),"",Résultats!A19)</f>
        <v/>
      </c>
      <c r="C2" s="196"/>
      <c r="D2" s="196"/>
      <c r="E2" s="196"/>
      <c r="F2" s="193"/>
      <c r="G2" s="37" t="s">
        <v>39</v>
      </c>
      <c r="H2" s="37"/>
      <c r="I2" s="192" t="str">
        <f>IF(ISBLANK(Résultats!D19),"",Résultats!D19)</f>
        <v/>
      </c>
      <c r="J2" s="193"/>
    </row>
    <row r="3" spans="1:10" ht="15.75" thickBot="1" x14ac:dyDescent="0.3">
      <c r="A3" s="36" t="s">
        <v>40</v>
      </c>
      <c r="B3" s="37"/>
      <c r="C3" s="192" t="str">
        <f>IF(ISBLANK(Résultats!G19),"",Résultats!G19)</f>
        <v/>
      </c>
      <c r="D3" s="196"/>
      <c r="E3" s="196"/>
      <c r="F3" s="193"/>
      <c r="G3" s="212" t="s">
        <v>41</v>
      </c>
      <c r="H3" s="213"/>
      <c r="I3" s="194" t="str">
        <f>IF(ISBLANK(Résultats!F19),"","moins de 21ans")</f>
        <v/>
      </c>
      <c r="J3" s="195"/>
    </row>
    <row r="4" spans="1:10" ht="15.75" thickBot="1" x14ac:dyDescent="0.3">
      <c r="A4" s="36" t="s">
        <v>18</v>
      </c>
      <c r="B4" s="37"/>
      <c r="C4" s="192" t="str">
        <f>IF(ISBLANK(Résultats!C2),"",(Résultats!C2))</f>
        <v/>
      </c>
      <c r="D4" s="196"/>
      <c r="E4" s="196"/>
      <c r="F4" s="193"/>
      <c r="G4" s="37" t="s">
        <v>19</v>
      </c>
      <c r="H4" s="37"/>
      <c r="I4" s="194" t="str">
        <f>IF(ISBLANK(Résultats!J2),"",Résultats!J2)</f>
        <v/>
      </c>
      <c r="J4" s="195"/>
    </row>
    <row r="5" spans="1:10" x14ac:dyDescent="0.25">
      <c r="A5" s="36" t="s">
        <v>42</v>
      </c>
      <c r="B5" s="37"/>
      <c r="C5" s="37"/>
      <c r="D5" s="37"/>
      <c r="E5" s="37"/>
      <c r="F5" s="37"/>
      <c r="G5" s="37"/>
      <c r="H5" s="37"/>
      <c r="I5" s="47"/>
      <c r="J5" s="38"/>
    </row>
    <row r="6" spans="1:10" x14ac:dyDescent="0.25">
      <c r="A6" s="36" t="s">
        <v>43</v>
      </c>
      <c r="B6" s="37"/>
      <c r="C6" s="37"/>
      <c r="D6" s="37"/>
      <c r="E6" s="37"/>
      <c r="F6" s="37"/>
      <c r="G6" s="37"/>
      <c r="H6" s="37"/>
      <c r="I6" s="37"/>
      <c r="J6" s="38"/>
    </row>
    <row r="7" spans="1:10" x14ac:dyDescent="0.25">
      <c r="A7" s="36" t="s">
        <v>44</v>
      </c>
      <c r="B7" s="37"/>
      <c r="C7" s="37"/>
      <c r="D7" s="37"/>
      <c r="E7" s="37"/>
      <c r="F7" s="37"/>
      <c r="G7" s="37"/>
      <c r="H7" s="37"/>
      <c r="I7" s="37"/>
      <c r="J7" s="38"/>
    </row>
    <row r="8" spans="1:10" x14ac:dyDescent="0.25">
      <c r="A8" s="36" t="s">
        <v>45</v>
      </c>
      <c r="B8" s="37"/>
      <c r="C8" s="37"/>
      <c r="D8" s="37"/>
      <c r="E8" s="37"/>
      <c r="F8" s="37"/>
      <c r="G8" s="37"/>
      <c r="H8" s="37"/>
      <c r="I8" s="37"/>
      <c r="J8" s="38"/>
    </row>
    <row r="9" spans="1:10" x14ac:dyDescent="0.25">
      <c r="A9" s="36"/>
      <c r="B9" s="37"/>
      <c r="C9" s="37"/>
      <c r="D9" s="37"/>
      <c r="E9" s="37"/>
      <c r="F9" s="37"/>
      <c r="G9" s="37"/>
      <c r="H9" s="37"/>
      <c r="I9" s="37"/>
      <c r="J9" s="38"/>
    </row>
    <row r="10" spans="1:10" ht="75" x14ac:dyDescent="0.25">
      <c r="A10" s="37"/>
      <c r="B10" s="101" t="s">
        <v>46</v>
      </c>
      <c r="C10" s="39" t="s">
        <v>31</v>
      </c>
      <c r="D10" s="39" t="s">
        <v>32</v>
      </c>
      <c r="E10" s="39" t="s">
        <v>33</v>
      </c>
      <c r="F10" s="40" t="s">
        <v>34</v>
      </c>
      <c r="G10" s="81"/>
      <c r="H10" s="82"/>
      <c r="I10" s="37"/>
      <c r="J10" s="38"/>
    </row>
    <row r="11" spans="1:10" x14ac:dyDescent="0.25">
      <c r="A11" s="37"/>
      <c r="B11" s="41" t="s">
        <v>47</v>
      </c>
      <c r="C11" s="42">
        <f>'ExerciceA Bille1'!H$13</f>
        <v>0</v>
      </c>
      <c r="D11" s="42">
        <f>'ExerciceA Bille1'!I$13</f>
        <v>0</v>
      </c>
      <c r="E11" s="42">
        <f>'ExerciceA Bille1'!J$13</f>
        <v>0</v>
      </c>
      <c r="F11" s="42">
        <f>'ExerciceA Bille1'!K$13</f>
        <v>0</v>
      </c>
      <c r="G11" s="83"/>
      <c r="H11" s="84"/>
      <c r="I11" s="37"/>
      <c r="J11" s="38"/>
    </row>
    <row r="12" spans="1:10" x14ac:dyDescent="0.25">
      <c r="A12" s="37"/>
      <c r="B12" s="41" t="s">
        <v>48</v>
      </c>
      <c r="C12" s="42">
        <f>'ExerciceA Bille2'!H$13</f>
        <v>0</v>
      </c>
      <c r="D12" s="42">
        <f>'ExerciceA Bille2'!I$13</f>
        <v>0</v>
      </c>
      <c r="E12" s="42">
        <f>'ExerciceA Bille2'!J$13</f>
        <v>0</v>
      </c>
      <c r="F12" s="42">
        <f>'ExerciceA Bille2'!K$13</f>
        <v>0</v>
      </c>
      <c r="G12" s="83"/>
      <c r="H12" s="84"/>
      <c r="I12" s="37"/>
      <c r="J12" s="38"/>
    </row>
    <row r="13" spans="1:10" x14ac:dyDescent="0.25">
      <c r="A13" s="37"/>
      <c r="B13" s="41" t="s">
        <v>49</v>
      </c>
      <c r="C13" s="42">
        <f>'ExerciceA Bille3'!H$13</f>
        <v>0</v>
      </c>
      <c r="D13" s="42">
        <f>'ExerciceA Bille3'!I$13</f>
        <v>0</v>
      </c>
      <c r="E13" s="42">
        <f>'ExerciceA Bille3'!J$13</f>
        <v>0</v>
      </c>
      <c r="F13" s="42">
        <f>'ExerciceA Bille3'!K$13</f>
        <v>0</v>
      </c>
      <c r="G13" s="83"/>
      <c r="H13" s="84"/>
      <c r="I13" s="37"/>
      <c r="J13" s="38"/>
    </row>
    <row r="14" spans="1:10" x14ac:dyDescent="0.25">
      <c r="A14" s="37"/>
      <c r="B14" s="41" t="s">
        <v>50</v>
      </c>
      <c r="C14" s="42">
        <f>'ExerciceA Bille4'!H$13</f>
        <v>0</v>
      </c>
      <c r="D14" s="42">
        <f>'ExerciceA Bille4'!I$13</f>
        <v>0</v>
      </c>
      <c r="E14" s="42">
        <f>'ExerciceA Bille4'!J$13</f>
        <v>0</v>
      </c>
      <c r="F14" s="42">
        <f>'ExerciceA Bille4'!K$13</f>
        <v>0</v>
      </c>
      <c r="G14" s="83"/>
      <c r="H14" s="84"/>
      <c r="I14" s="37"/>
      <c r="J14" s="38"/>
    </row>
    <row r="15" spans="1:10" x14ac:dyDescent="0.25">
      <c r="A15" s="37"/>
      <c r="B15" s="41" t="s">
        <v>51</v>
      </c>
      <c r="C15" s="42">
        <f>'ExerciceB Bille1'!H$13</f>
        <v>0</v>
      </c>
      <c r="D15" s="42">
        <f>'ExerciceB Bille1'!I$13</f>
        <v>0</v>
      </c>
      <c r="E15" s="42">
        <f>'ExerciceB Bille1'!J$13</f>
        <v>0</v>
      </c>
      <c r="F15" s="42">
        <f>'ExerciceB Bille1'!K$13</f>
        <v>0</v>
      </c>
      <c r="G15" s="83"/>
      <c r="H15" s="84"/>
      <c r="I15" s="37"/>
      <c r="J15" s="38"/>
    </row>
    <row r="16" spans="1:10" x14ac:dyDescent="0.25">
      <c r="A16" s="37"/>
      <c r="B16" s="41" t="s">
        <v>52</v>
      </c>
      <c r="C16" s="42">
        <f>'ExerciceB Bille2'!H$13</f>
        <v>0</v>
      </c>
      <c r="D16" s="42">
        <f>'ExerciceB Bille2'!I$13</f>
        <v>0</v>
      </c>
      <c r="E16" s="42">
        <f>'ExerciceB Bille2'!J$13</f>
        <v>0</v>
      </c>
      <c r="F16" s="42">
        <f>'ExerciceB Bille2'!K$13</f>
        <v>0</v>
      </c>
      <c r="G16" s="83"/>
      <c r="H16" s="84"/>
      <c r="I16" s="37"/>
      <c r="J16" s="38"/>
    </row>
    <row r="17" spans="1:10" x14ac:dyDescent="0.25">
      <c r="A17" s="37"/>
      <c r="B17" s="41" t="s">
        <v>53</v>
      </c>
      <c r="C17" s="42">
        <f>'ExerciceB Bille3'!H$13</f>
        <v>0</v>
      </c>
      <c r="D17" s="42">
        <f>'ExerciceB Bille3'!I$13</f>
        <v>0</v>
      </c>
      <c r="E17" s="42">
        <f>'ExerciceB Bille3'!J$13</f>
        <v>0</v>
      </c>
      <c r="F17" s="42">
        <f>'ExerciceB Bille3'!K$13</f>
        <v>0</v>
      </c>
      <c r="G17" s="83"/>
      <c r="H17" s="84"/>
      <c r="I17" s="37"/>
      <c r="J17" s="38"/>
    </row>
    <row r="18" spans="1:10" x14ac:dyDescent="0.25">
      <c r="A18" s="37"/>
      <c r="B18" s="41" t="s">
        <v>54</v>
      </c>
      <c r="C18" s="42">
        <f>'ExerciceC Bille1'!H$13</f>
        <v>0</v>
      </c>
      <c r="D18" s="42">
        <f>'ExerciceC Bille1'!I$13</f>
        <v>0</v>
      </c>
      <c r="E18" s="42">
        <f>'ExerciceC Bille1'!J$13</f>
        <v>0</v>
      </c>
      <c r="F18" s="42">
        <f>'ExerciceC Bille1'!K$13</f>
        <v>0</v>
      </c>
      <c r="G18" s="83"/>
      <c r="H18" s="84"/>
      <c r="I18" s="37"/>
      <c r="J18" s="38"/>
    </row>
    <row r="19" spans="1:10" x14ac:dyDescent="0.25">
      <c r="A19" s="37"/>
      <c r="B19" s="41" t="s">
        <v>55</v>
      </c>
      <c r="C19" s="42">
        <f>'ExerciceC Bille2'!H$13</f>
        <v>0</v>
      </c>
      <c r="D19" s="42">
        <f>'ExerciceC Bille2'!I$13</f>
        <v>0</v>
      </c>
      <c r="E19" s="42">
        <f>'ExerciceC Bille2'!J$13</f>
        <v>0</v>
      </c>
      <c r="F19" s="42">
        <f>'ExerciceC Bille2'!K$13</f>
        <v>0</v>
      </c>
      <c r="G19" s="83"/>
      <c r="H19" s="84"/>
      <c r="I19" s="37"/>
      <c r="J19" s="38"/>
    </row>
    <row r="20" spans="1:10" x14ac:dyDescent="0.25">
      <c r="A20" s="37"/>
      <c r="B20" s="41" t="s">
        <v>56</v>
      </c>
      <c r="C20" s="42">
        <f>'ExerciceC Bille3'!H$13</f>
        <v>0</v>
      </c>
      <c r="D20" s="42">
        <f>'ExerciceC Bille3'!I$13</f>
        <v>0</v>
      </c>
      <c r="E20" s="42">
        <f>'ExerciceC Bille3'!J$13</f>
        <v>0</v>
      </c>
      <c r="F20" s="42">
        <f>'ExerciceC Bille3'!K$13</f>
        <v>0</v>
      </c>
      <c r="G20" s="83"/>
      <c r="H20" s="84"/>
      <c r="I20" s="37"/>
      <c r="J20" s="38"/>
    </row>
    <row r="21" spans="1:10" x14ac:dyDescent="0.25">
      <c r="A21" s="37"/>
      <c r="B21" s="41" t="s">
        <v>57</v>
      </c>
      <c r="C21" s="42">
        <f>'ExerciceC Bille4'!H$13</f>
        <v>0</v>
      </c>
      <c r="D21" s="42">
        <f>'ExerciceC Bille4'!I$13</f>
        <v>0</v>
      </c>
      <c r="E21" s="42">
        <f>'ExerciceC Bille4'!J$13</f>
        <v>0</v>
      </c>
      <c r="F21" s="42">
        <f>'ExerciceC Bille4'!K$13</f>
        <v>0</v>
      </c>
      <c r="G21" s="83"/>
      <c r="H21" s="84"/>
      <c r="I21" s="37"/>
      <c r="J21" s="38"/>
    </row>
    <row r="22" spans="1:10" x14ac:dyDescent="0.25">
      <c r="A22" s="37"/>
      <c r="B22" s="41" t="s">
        <v>58</v>
      </c>
      <c r="C22" s="42">
        <f>'ExerciceD Bille1'!H$13</f>
        <v>0</v>
      </c>
      <c r="D22" s="42">
        <f>'ExerciceD Bille1'!I$13</f>
        <v>0</v>
      </c>
      <c r="E22" s="42">
        <f>'ExerciceD Bille1'!J$13</f>
        <v>0</v>
      </c>
      <c r="F22" s="42">
        <f>'ExerciceD Bille1'!K$13</f>
        <v>0</v>
      </c>
      <c r="G22" s="83"/>
      <c r="H22" s="84"/>
      <c r="I22" s="37"/>
      <c r="J22" s="38"/>
    </row>
    <row r="23" spans="1:10" x14ac:dyDescent="0.25">
      <c r="A23" s="37"/>
      <c r="B23" s="41" t="s">
        <v>59</v>
      </c>
      <c r="C23" s="42">
        <f>'ExerciceD Bille2'!H$13</f>
        <v>0</v>
      </c>
      <c r="D23" s="42">
        <f>'ExerciceD Bille2'!I$13</f>
        <v>0</v>
      </c>
      <c r="E23" s="42">
        <f>'ExerciceD Bille2'!J$13</f>
        <v>0</v>
      </c>
      <c r="F23" s="42">
        <f>'ExerciceD Bille2'!K$13</f>
        <v>0</v>
      </c>
      <c r="G23" s="83"/>
      <c r="H23" s="84"/>
      <c r="I23" s="37"/>
      <c r="J23" s="38"/>
    </row>
    <row r="24" spans="1:10" x14ac:dyDescent="0.25">
      <c r="A24" s="37"/>
      <c r="B24" s="41" t="s">
        <v>60</v>
      </c>
      <c r="C24" s="42">
        <f>'ExerciceD Bille3'!H$13</f>
        <v>0</v>
      </c>
      <c r="D24" s="42">
        <f>'ExerciceD Bille3'!I$13</f>
        <v>0</v>
      </c>
      <c r="E24" s="42">
        <f>'ExerciceD Bille3'!J$13</f>
        <v>0</v>
      </c>
      <c r="F24" s="42">
        <f>'ExerciceD Bille3'!K$13</f>
        <v>0</v>
      </c>
      <c r="G24" s="83"/>
      <c r="H24" s="84"/>
      <c r="I24" s="37"/>
      <c r="J24" s="38"/>
    </row>
    <row r="25" spans="1:10" x14ac:dyDescent="0.25">
      <c r="A25" s="37"/>
      <c r="B25" s="41" t="s">
        <v>61</v>
      </c>
      <c r="C25" s="42">
        <f>'ExerciceD Bille4'!H$13</f>
        <v>0</v>
      </c>
      <c r="D25" s="42">
        <f>'ExerciceD Bille4'!I$13</f>
        <v>0</v>
      </c>
      <c r="E25" s="42">
        <f>'ExerciceD Bille4'!J$13</f>
        <v>0</v>
      </c>
      <c r="F25" s="42">
        <f>'ExerciceD Bille4'!K$13</f>
        <v>0</v>
      </c>
      <c r="G25" s="83"/>
      <c r="H25" s="84"/>
      <c r="I25" s="37"/>
      <c r="J25" s="38"/>
    </row>
    <row r="26" spans="1:10" x14ac:dyDescent="0.25">
      <c r="A26" s="37"/>
      <c r="B26" s="41" t="s">
        <v>62</v>
      </c>
      <c r="C26" s="42">
        <f>'ExerciceE Bille1'!H$13</f>
        <v>0</v>
      </c>
      <c r="D26" s="42">
        <f>'ExerciceE Bille1'!I$13</f>
        <v>0</v>
      </c>
      <c r="E26" s="42">
        <f>'ExerciceE Bille1'!J$13</f>
        <v>0</v>
      </c>
      <c r="F26" s="42">
        <f>'ExerciceE Bille1'!K$13</f>
        <v>0</v>
      </c>
      <c r="G26" s="83"/>
      <c r="H26" s="84"/>
      <c r="I26" s="37"/>
      <c r="J26" s="38"/>
    </row>
    <row r="27" spans="1:10" x14ac:dyDescent="0.25">
      <c r="A27" s="37"/>
      <c r="B27" s="41" t="s">
        <v>63</v>
      </c>
      <c r="C27" s="42">
        <f>'ExerciceE Bille2'!H$13</f>
        <v>0</v>
      </c>
      <c r="D27" s="42">
        <f>'ExerciceE Bille2'!I$13</f>
        <v>0</v>
      </c>
      <c r="E27" s="42">
        <f>'ExerciceE Bille2'!J$13</f>
        <v>0</v>
      </c>
      <c r="F27" s="42">
        <f>'ExerciceE Bille2'!K$13</f>
        <v>0</v>
      </c>
      <c r="G27" s="83"/>
      <c r="H27" s="84"/>
      <c r="I27" s="37"/>
      <c r="J27" s="38"/>
    </row>
    <row r="28" spans="1:10" x14ac:dyDescent="0.25">
      <c r="A28" s="37"/>
      <c r="B28" s="41" t="s">
        <v>64</v>
      </c>
      <c r="C28" s="42">
        <f>'ExerciceE Bille3'!H$13</f>
        <v>0</v>
      </c>
      <c r="D28" s="42">
        <f>'ExerciceE Bille3'!I$13</f>
        <v>0</v>
      </c>
      <c r="E28" s="42">
        <f>'ExerciceE Bille3'!J$13</f>
        <v>0</v>
      </c>
      <c r="F28" s="42">
        <f>'ExerciceE Bille3'!K$13</f>
        <v>0</v>
      </c>
      <c r="G28" s="83"/>
      <c r="H28" s="84"/>
      <c r="I28" s="37"/>
      <c r="J28" s="38"/>
    </row>
    <row r="29" spans="1:10" x14ac:dyDescent="0.25">
      <c r="A29" s="37"/>
      <c r="B29" s="41" t="s">
        <v>65</v>
      </c>
      <c r="C29" s="42">
        <f>'ExerciceE Bille4'!H$13</f>
        <v>0</v>
      </c>
      <c r="D29" s="42">
        <f>'ExerciceE Bille4'!I$13</f>
        <v>0</v>
      </c>
      <c r="E29" s="42">
        <f>'ExerciceE Bille4'!J$13</f>
        <v>0</v>
      </c>
      <c r="F29" s="42">
        <f>'ExerciceE Bille4'!K$13</f>
        <v>0</v>
      </c>
      <c r="G29" s="83"/>
      <c r="H29" s="84"/>
      <c r="I29" s="37"/>
      <c r="J29" s="38"/>
    </row>
    <row r="30" spans="1:10" x14ac:dyDescent="0.25">
      <c r="A30" s="37"/>
      <c r="B30" s="41" t="s">
        <v>66</v>
      </c>
      <c r="C30" s="42">
        <f>'ExerciceE Bille5'!H$13</f>
        <v>0</v>
      </c>
      <c r="D30" s="42">
        <f>'ExerciceE Bille5'!I$13</f>
        <v>0</v>
      </c>
      <c r="E30" s="42">
        <f>'ExerciceE Bille5'!J$13</f>
        <v>0</v>
      </c>
      <c r="F30" s="42">
        <f>'ExerciceE Bille5'!K$13</f>
        <v>0</v>
      </c>
      <c r="G30" s="83"/>
      <c r="H30" s="84"/>
      <c r="I30" s="37"/>
      <c r="J30" s="38"/>
    </row>
    <row r="31" spans="1:10" x14ac:dyDescent="0.25">
      <c r="A31" s="37"/>
      <c r="B31" s="108"/>
      <c r="C31" s="43"/>
      <c r="D31" s="43"/>
      <c r="E31" s="43"/>
      <c r="F31" s="43"/>
      <c r="G31" s="37"/>
      <c r="H31" s="84"/>
      <c r="I31" s="37"/>
      <c r="J31" s="38"/>
    </row>
    <row r="32" spans="1:10" x14ac:dyDescent="0.25">
      <c r="A32" s="37"/>
      <c r="B32" s="109"/>
      <c r="C32" s="37"/>
      <c r="D32" s="37"/>
      <c r="E32" s="37"/>
      <c r="F32" s="37"/>
      <c r="G32" s="37"/>
      <c r="H32" s="84"/>
      <c r="I32" s="37"/>
      <c r="J32" s="38"/>
    </row>
    <row r="33" spans="1:10" x14ac:dyDescent="0.25">
      <c r="A33" s="37"/>
      <c r="B33" s="109"/>
      <c r="C33" s="37"/>
      <c r="D33" s="37"/>
      <c r="E33" s="37"/>
      <c r="F33" s="37"/>
      <c r="G33" s="37"/>
      <c r="H33" s="84"/>
      <c r="I33" s="37"/>
      <c r="J33" s="38"/>
    </row>
    <row r="34" spans="1:10" x14ac:dyDescent="0.25">
      <c r="A34" s="37"/>
      <c r="B34" s="121"/>
      <c r="C34" s="37"/>
      <c r="D34" s="37"/>
      <c r="E34" s="110"/>
      <c r="F34" s="110"/>
      <c r="G34" s="37"/>
      <c r="H34" s="84"/>
      <c r="I34" s="37"/>
      <c r="J34" s="38"/>
    </row>
    <row r="35" spans="1:10" x14ac:dyDescent="0.25">
      <c r="A35" s="37"/>
      <c r="B35" s="37"/>
      <c r="C35" s="37"/>
      <c r="D35" s="117"/>
      <c r="E35" s="42" t="s">
        <v>67</v>
      </c>
      <c r="F35" s="69">
        <f>SUM(F11:F34)</f>
        <v>0</v>
      </c>
      <c r="G35" s="83"/>
      <c r="H35" s="37"/>
      <c r="I35" s="37"/>
      <c r="J35" s="38"/>
    </row>
    <row r="36" spans="1:10" x14ac:dyDescent="0.25">
      <c r="A36" s="37"/>
      <c r="B36" s="37"/>
      <c r="C36" s="37"/>
      <c r="D36" s="37"/>
      <c r="E36" s="43"/>
      <c r="F36" s="94"/>
      <c r="G36" s="37"/>
      <c r="H36" s="37"/>
      <c r="I36" s="37"/>
      <c r="J36" s="38"/>
    </row>
    <row r="37" spans="1:10" x14ac:dyDescent="0.25">
      <c r="A37" s="37"/>
      <c r="B37" s="37"/>
      <c r="C37" s="37"/>
      <c r="D37" s="37"/>
      <c r="E37" s="37"/>
      <c r="F37" s="37"/>
      <c r="G37" s="37"/>
      <c r="H37" s="37"/>
      <c r="I37" s="37"/>
      <c r="J37" s="38"/>
    </row>
    <row r="38" spans="1:10" x14ac:dyDescent="0.25">
      <c r="A38" s="36"/>
      <c r="B38" s="37"/>
      <c r="C38" s="37"/>
      <c r="D38" s="37"/>
      <c r="E38" s="37"/>
      <c r="F38" s="37"/>
      <c r="G38" s="37"/>
      <c r="H38" s="37"/>
      <c r="I38" s="37"/>
      <c r="J38" s="38"/>
    </row>
    <row r="39" spans="1:10" x14ac:dyDescent="0.25">
      <c r="A39" s="36"/>
      <c r="B39" s="37"/>
      <c r="C39" s="37"/>
      <c r="D39" s="37"/>
      <c r="E39" s="37"/>
      <c r="F39" s="37"/>
      <c r="G39" s="37"/>
      <c r="H39" s="37"/>
      <c r="I39" s="37"/>
      <c r="J39" s="38"/>
    </row>
    <row r="40" spans="1:10" x14ac:dyDescent="0.25">
      <c r="A40" s="36"/>
      <c r="B40" s="37"/>
      <c r="C40" s="37"/>
      <c r="D40" s="37"/>
      <c r="E40" s="37"/>
      <c r="F40" s="37"/>
      <c r="G40" s="37"/>
      <c r="H40" s="37"/>
      <c r="I40" s="37"/>
      <c r="J40" s="38"/>
    </row>
    <row r="41" spans="1:10" x14ac:dyDescent="0.25">
      <c r="A41" s="36"/>
      <c r="B41" s="37"/>
      <c r="C41" s="37"/>
      <c r="D41" s="37"/>
      <c r="E41" s="37"/>
      <c r="F41" s="37"/>
      <c r="G41" s="37"/>
      <c r="H41" s="37"/>
      <c r="I41" s="37"/>
      <c r="J41" s="38"/>
    </row>
    <row r="42" spans="1:10" x14ac:dyDescent="0.25">
      <c r="A42" s="36"/>
      <c r="B42" s="37"/>
      <c r="C42" s="37"/>
      <c r="D42" s="37"/>
      <c r="E42" s="37"/>
      <c r="F42" s="37"/>
      <c r="G42" s="37"/>
      <c r="H42" s="37"/>
      <c r="I42" s="37"/>
      <c r="J42" s="38"/>
    </row>
    <row r="43" spans="1:10" x14ac:dyDescent="0.25">
      <c r="A43" s="36"/>
      <c r="B43" s="37"/>
      <c r="C43" s="37"/>
      <c r="D43" s="37"/>
      <c r="E43" s="37"/>
      <c r="F43" s="37"/>
      <c r="G43" s="37"/>
      <c r="H43" s="37"/>
      <c r="I43" s="37"/>
      <c r="J43" s="38"/>
    </row>
    <row r="44" spans="1:10" x14ac:dyDescent="0.25">
      <c r="A44" s="36"/>
      <c r="B44" s="37"/>
      <c r="C44" s="37"/>
      <c r="D44" s="37"/>
      <c r="E44" s="37"/>
      <c r="F44" s="37"/>
      <c r="G44" s="37"/>
      <c r="H44" s="37"/>
      <c r="I44" s="37"/>
      <c r="J44" s="38"/>
    </row>
    <row r="45" spans="1:10" x14ac:dyDescent="0.25">
      <c r="A45" s="36"/>
      <c r="B45" s="37"/>
      <c r="C45" s="37"/>
      <c r="D45" s="37"/>
      <c r="E45" s="37"/>
      <c r="F45" s="37"/>
      <c r="G45" s="37"/>
      <c r="H45" s="37"/>
      <c r="I45" s="37"/>
      <c r="J45" s="38"/>
    </row>
    <row r="46" spans="1:10" ht="15.75" thickBot="1" x14ac:dyDescent="0.3">
      <c r="A46" s="36"/>
      <c r="B46" s="44" t="s">
        <v>20</v>
      </c>
      <c r="C46" s="37"/>
      <c r="D46" s="37"/>
      <c r="E46" s="37"/>
      <c r="F46" s="37" t="s">
        <v>28</v>
      </c>
      <c r="G46" s="37"/>
      <c r="H46" s="37"/>
      <c r="I46" s="37"/>
      <c r="J46" s="38"/>
    </row>
    <row r="47" spans="1:10" ht="15.75" thickBot="1" x14ac:dyDescent="0.3">
      <c r="A47" s="36"/>
      <c r="B47" s="186" t="str">
        <f>IF(ISBLANK(Résultats!C4),"",Résultats!C4)</f>
        <v/>
      </c>
      <c r="C47" s="187"/>
      <c r="D47" s="188"/>
      <c r="E47" s="37"/>
      <c r="F47" s="177"/>
      <c r="G47" s="178"/>
      <c r="H47" s="179"/>
      <c r="I47" s="37"/>
      <c r="J47" s="38"/>
    </row>
    <row r="48" spans="1:10" x14ac:dyDescent="0.25">
      <c r="A48" s="36"/>
      <c r="B48" s="37"/>
      <c r="C48" s="37"/>
      <c r="D48" s="37"/>
      <c r="E48" s="37"/>
      <c r="F48" s="180"/>
      <c r="G48" s="181"/>
      <c r="H48" s="182"/>
      <c r="I48" s="37"/>
      <c r="J48" s="38"/>
    </row>
    <row r="49" spans="1:10" x14ac:dyDescent="0.25">
      <c r="A49" s="36"/>
      <c r="B49" s="37"/>
      <c r="C49" s="37"/>
      <c r="D49" s="37"/>
      <c r="E49" s="37"/>
      <c r="F49" s="180"/>
      <c r="G49" s="181"/>
      <c r="H49" s="182"/>
      <c r="I49" s="37"/>
      <c r="J49" s="38"/>
    </row>
    <row r="50" spans="1:10" x14ac:dyDescent="0.25">
      <c r="A50" s="36"/>
      <c r="B50" s="37"/>
      <c r="C50" s="37"/>
      <c r="D50" s="37"/>
      <c r="E50" s="37"/>
      <c r="F50" s="180"/>
      <c r="G50" s="181"/>
      <c r="H50" s="182"/>
      <c r="I50" s="37"/>
      <c r="J50" s="38"/>
    </row>
    <row r="51" spans="1:10" ht="15.75" thickBot="1" x14ac:dyDescent="0.3">
      <c r="A51" s="36"/>
      <c r="B51" s="37"/>
      <c r="C51" s="37"/>
      <c r="D51" s="37"/>
      <c r="E51" s="37"/>
      <c r="F51" s="183"/>
      <c r="G51" s="184"/>
      <c r="H51" s="185"/>
      <c r="I51" s="37"/>
      <c r="J51" s="38"/>
    </row>
    <row r="52" spans="1:10" ht="15.75" thickBot="1" x14ac:dyDescent="0.3">
      <c r="A52" s="74" t="s">
        <v>36</v>
      </c>
      <c r="B52" s="44"/>
      <c r="C52" s="44"/>
      <c r="D52" s="44"/>
      <c r="E52" s="44"/>
      <c r="F52" s="44"/>
      <c r="G52" s="44"/>
      <c r="H52" s="44"/>
      <c r="I52" s="44"/>
      <c r="J52" s="45"/>
    </row>
  </sheetData>
  <sheetProtection algorithmName="SHA-512" hashValue="Hcmx4ujq0hhnC2X6HOZ29zlq2/rW0mhID2eTrp5c5hNv9O4L9HfQqB+/tsMBmD5Ry9PBvLAJLCqK1/YsOiP48w==" saltValue="aYBk8/uI0LPfcQFYK65KK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FE73-D36B-40E2-8ACF-0D464D39244B}">
  <sheetPr codeName="Feuil36"/>
  <dimension ref="A1:J52"/>
  <sheetViews>
    <sheetView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9" t="s">
        <v>37</v>
      </c>
      <c r="B1" s="190"/>
      <c r="C1" s="190"/>
      <c r="D1" s="190"/>
      <c r="E1" s="190"/>
      <c r="F1" s="190"/>
      <c r="G1" s="190"/>
      <c r="H1" s="190"/>
      <c r="I1" s="190"/>
      <c r="J1" s="191"/>
    </row>
    <row r="2" spans="1:10" ht="15.75" thickBot="1" x14ac:dyDescent="0.3">
      <c r="A2" s="6" t="s">
        <v>38</v>
      </c>
      <c r="B2" s="192" t="str">
        <f>IF(ISBLANK(Résultats!A20),"",Résultats!A20)</f>
        <v/>
      </c>
      <c r="C2" s="196"/>
      <c r="D2" s="196"/>
      <c r="E2" s="196"/>
      <c r="F2" s="193"/>
      <c r="G2" s="7" t="s">
        <v>39</v>
      </c>
      <c r="H2" s="7"/>
      <c r="I2" s="192" t="str">
        <f>IF(ISBLANK(Résultats!D20),"",Résultats!D20)</f>
        <v/>
      </c>
      <c r="J2" s="193"/>
    </row>
    <row r="3" spans="1:10" ht="15.75" thickBot="1" x14ac:dyDescent="0.3">
      <c r="A3" s="6" t="s">
        <v>40</v>
      </c>
      <c r="B3" s="7"/>
      <c r="C3" s="192" t="str">
        <f>IF(ISBLANK(Résultats!G20),"",Résultats!G20)</f>
        <v/>
      </c>
      <c r="D3" s="196"/>
      <c r="E3" s="196"/>
      <c r="F3" s="193"/>
      <c r="G3" s="197" t="s">
        <v>41</v>
      </c>
      <c r="H3" s="198"/>
      <c r="I3" s="194" t="str">
        <f>IF(ISBLANK(Résultats!F20),"","moins de 21ans")</f>
        <v/>
      </c>
      <c r="J3" s="195"/>
    </row>
    <row r="4" spans="1:10" ht="15.75" thickBot="1" x14ac:dyDescent="0.3">
      <c r="A4" s="6" t="s">
        <v>18</v>
      </c>
      <c r="B4" s="7"/>
      <c r="C4" s="192" t="str">
        <f>IF(ISBLANK(Résultats!C2),"",(Résultats!C2))</f>
        <v/>
      </c>
      <c r="D4" s="196"/>
      <c r="E4" s="196"/>
      <c r="F4" s="193"/>
      <c r="G4" s="7" t="s">
        <v>19</v>
      </c>
      <c r="H4" s="7"/>
      <c r="I4" s="194" t="str">
        <f>IF(ISBLANK(Résultats!J2),"",Résultats!J2)</f>
        <v/>
      </c>
      <c r="J4" s="195"/>
    </row>
    <row r="5" spans="1:10" x14ac:dyDescent="0.25">
      <c r="A5" s="6" t="s">
        <v>42</v>
      </c>
      <c r="B5" s="7"/>
      <c r="C5" s="7"/>
      <c r="D5" s="7"/>
      <c r="E5" s="7"/>
      <c r="F5" s="7"/>
      <c r="G5" s="7"/>
      <c r="H5" s="7"/>
      <c r="I5" s="46"/>
      <c r="J5" s="8"/>
    </row>
    <row r="6" spans="1:10" x14ac:dyDescent="0.25">
      <c r="A6" s="6" t="s">
        <v>43</v>
      </c>
      <c r="B6" s="7"/>
      <c r="C6" s="7"/>
      <c r="D6" s="7"/>
      <c r="E6" s="7"/>
      <c r="F6" s="7"/>
      <c r="G6" s="7"/>
      <c r="H6" s="7"/>
      <c r="I6" s="7"/>
      <c r="J6" s="8"/>
    </row>
    <row r="7" spans="1:10" x14ac:dyDescent="0.25">
      <c r="A7" s="6" t="s">
        <v>44</v>
      </c>
      <c r="B7" s="7"/>
      <c r="C7" s="7"/>
      <c r="D7" s="7"/>
      <c r="E7" s="7"/>
      <c r="F7" s="7"/>
      <c r="G7" s="7"/>
      <c r="H7" s="7"/>
      <c r="I7" s="7"/>
      <c r="J7" s="8"/>
    </row>
    <row r="8" spans="1:10" x14ac:dyDescent="0.25">
      <c r="A8" s="6" t="s">
        <v>45</v>
      </c>
      <c r="B8" s="7"/>
      <c r="C8" s="7"/>
      <c r="D8" s="7"/>
      <c r="E8" s="7"/>
      <c r="F8" s="7"/>
      <c r="G8" s="7"/>
      <c r="H8" s="7"/>
      <c r="I8" s="7"/>
      <c r="J8" s="8"/>
    </row>
    <row r="9" spans="1:10" x14ac:dyDescent="0.25">
      <c r="A9" s="6"/>
      <c r="B9" s="7"/>
      <c r="C9" s="7"/>
      <c r="D9" s="7"/>
      <c r="E9" s="7"/>
      <c r="F9" s="7"/>
      <c r="G9" s="7"/>
      <c r="H9" s="7"/>
      <c r="I9" s="7"/>
      <c r="J9" s="8"/>
    </row>
    <row r="10" spans="1:10" ht="75" x14ac:dyDescent="0.25">
      <c r="A10" s="7"/>
      <c r="B10" s="100" t="s">
        <v>46</v>
      </c>
      <c r="C10" s="9" t="s">
        <v>31</v>
      </c>
      <c r="D10" s="9" t="s">
        <v>32</v>
      </c>
      <c r="E10" s="9" t="s">
        <v>33</v>
      </c>
      <c r="F10" s="10" t="s">
        <v>34</v>
      </c>
      <c r="G10" s="78"/>
      <c r="H10" s="79"/>
      <c r="I10" s="7"/>
      <c r="J10" s="8"/>
    </row>
    <row r="11" spans="1:10" x14ac:dyDescent="0.25">
      <c r="A11" s="7"/>
      <c r="B11" s="11" t="s">
        <v>47</v>
      </c>
      <c r="C11" s="12" t="str">
        <f>'ExerciceA Bille1'!H$14</f>
        <v xml:space="preserve"> </v>
      </c>
      <c r="D11" s="12">
        <f>'ExerciceA Bille1'!I$14</f>
        <v>0</v>
      </c>
      <c r="E11" s="12">
        <f>'ExerciceA Bille1'!J$14</f>
        <v>0</v>
      </c>
      <c r="F11" s="12">
        <f>'ExerciceA Bille1'!K$14</f>
        <v>0</v>
      </c>
      <c r="G11" s="56"/>
      <c r="H11" s="80"/>
      <c r="I11" s="7"/>
      <c r="J11" s="8"/>
    </row>
    <row r="12" spans="1:10" x14ac:dyDescent="0.25">
      <c r="A12" s="7"/>
      <c r="B12" s="11" t="s">
        <v>48</v>
      </c>
      <c r="C12" s="12">
        <f>'ExerciceA Bille2'!H$14</f>
        <v>0</v>
      </c>
      <c r="D12" s="12">
        <f>'ExerciceA Bille2'!I$14</f>
        <v>0</v>
      </c>
      <c r="E12" s="12">
        <f>'ExerciceA Bille2'!J$14</f>
        <v>0</v>
      </c>
      <c r="F12" s="12">
        <f>'ExerciceA Bille2'!K$14</f>
        <v>0</v>
      </c>
      <c r="G12" s="56"/>
      <c r="H12" s="80"/>
      <c r="I12" s="7"/>
      <c r="J12" s="8"/>
    </row>
    <row r="13" spans="1:10" x14ac:dyDescent="0.25">
      <c r="A13" s="7"/>
      <c r="B13" s="11" t="s">
        <v>49</v>
      </c>
      <c r="C13" s="12">
        <f>'ExerciceA Bille3'!H$14</f>
        <v>0</v>
      </c>
      <c r="D13" s="12">
        <f>'ExerciceA Bille3'!I$14</f>
        <v>0</v>
      </c>
      <c r="E13" s="12">
        <f>'ExerciceA Bille3'!J$14</f>
        <v>0</v>
      </c>
      <c r="F13" s="12">
        <f>'ExerciceA Bille3'!K$14</f>
        <v>0</v>
      </c>
      <c r="G13" s="56"/>
      <c r="H13" s="80"/>
      <c r="I13" s="7"/>
      <c r="J13" s="8"/>
    </row>
    <row r="14" spans="1:10" x14ac:dyDescent="0.25">
      <c r="A14" s="7"/>
      <c r="B14" s="11" t="s">
        <v>50</v>
      </c>
      <c r="C14" s="12">
        <f>'ExerciceA Bille4'!H$14</f>
        <v>0</v>
      </c>
      <c r="D14" s="12">
        <f>'ExerciceA Bille4'!I$14</f>
        <v>0</v>
      </c>
      <c r="E14" s="12">
        <f>'ExerciceA Bille4'!J$14</f>
        <v>0</v>
      </c>
      <c r="F14" s="12">
        <f>'ExerciceA Bille4'!K$14</f>
        <v>0</v>
      </c>
      <c r="G14" s="56"/>
      <c r="H14" s="80"/>
      <c r="I14" s="7"/>
      <c r="J14" s="8"/>
    </row>
    <row r="15" spans="1:10" x14ac:dyDescent="0.25">
      <c r="A15" s="7"/>
      <c r="B15" s="11" t="s">
        <v>51</v>
      </c>
      <c r="C15" s="12">
        <f>'ExerciceB Bille1'!H$14</f>
        <v>0</v>
      </c>
      <c r="D15" s="12">
        <f>'ExerciceB Bille1'!I$14</f>
        <v>0</v>
      </c>
      <c r="E15" s="12">
        <f>'ExerciceB Bille1'!J$14</f>
        <v>0</v>
      </c>
      <c r="F15" s="12">
        <f>'ExerciceB Bille1'!K$14</f>
        <v>0</v>
      </c>
      <c r="G15" s="56"/>
      <c r="H15" s="80"/>
      <c r="I15" s="7"/>
      <c r="J15" s="8"/>
    </row>
    <row r="16" spans="1:10" x14ac:dyDescent="0.25">
      <c r="A16" s="7"/>
      <c r="B16" s="11" t="s">
        <v>52</v>
      </c>
      <c r="C16" s="12">
        <f>'ExerciceB Bille2'!H$14</f>
        <v>0</v>
      </c>
      <c r="D16" s="12">
        <f>'ExerciceB Bille2'!I$14</f>
        <v>0</v>
      </c>
      <c r="E16" s="12">
        <f>'ExerciceB Bille2'!J$14</f>
        <v>0</v>
      </c>
      <c r="F16" s="12">
        <f>'ExerciceB Bille2'!K$14</f>
        <v>0</v>
      </c>
      <c r="G16" s="56"/>
      <c r="H16" s="80"/>
      <c r="I16" s="7"/>
      <c r="J16" s="8"/>
    </row>
    <row r="17" spans="1:10" x14ac:dyDescent="0.25">
      <c r="A17" s="7"/>
      <c r="B17" s="11" t="s">
        <v>53</v>
      </c>
      <c r="C17" s="12">
        <f>'ExerciceB Bille3'!H$14</f>
        <v>0</v>
      </c>
      <c r="D17" s="12">
        <f>'ExerciceB Bille3'!I$14</f>
        <v>0</v>
      </c>
      <c r="E17" s="12">
        <f>'ExerciceB Bille3'!J$14</f>
        <v>0</v>
      </c>
      <c r="F17" s="12">
        <f>'ExerciceB Bille3'!K$14</f>
        <v>0</v>
      </c>
      <c r="G17" s="56"/>
      <c r="H17" s="80"/>
      <c r="I17" s="7"/>
      <c r="J17" s="8"/>
    </row>
    <row r="18" spans="1:10" x14ac:dyDescent="0.25">
      <c r="A18" s="7"/>
      <c r="B18" s="11" t="s">
        <v>54</v>
      </c>
      <c r="C18" s="12">
        <f>'ExerciceC Bille1'!H$14</f>
        <v>0</v>
      </c>
      <c r="D18" s="12">
        <f>'ExerciceC Bille1'!I$14</f>
        <v>0</v>
      </c>
      <c r="E18" s="12">
        <f>'ExerciceC Bille1'!J$14</f>
        <v>0</v>
      </c>
      <c r="F18" s="12">
        <f>'ExerciceC Bille1'!K$14</f>
        <v>0</v>
      </c>
      <c r="G18" s="56"/>
      <c r="H18" s="80"/>
      <c r="I18" s="7"/>
      <c r="J18" s="8"/>
    </row>
    <row r="19" spans="1:10" x14ac:dyDescent="0.25">
      <c r="A19" s="7"/>
      <c r="B19" s="11" t="s">
        <v>55</v>
      </c>
      <c r="C19" s="12">
        <f>'ExerciceC Bille2'!H$14</f>
        <v>0</v>
      </c>
      <c r="D19" s="12">
        <f>'ExerciceC Bille2'!I$14</f>
        <v>0</v>
      </c>
      <c r="E19" s="12">
        <f>'ExerciceC Bille2'!J$14</f>
        <v>0</v>
      </c>
      <c r="F19" s="12">
        <f>'ExerciceC Bille2'!K$14</f>
        <v>0</v>
      </c>
      <c r="G19" s="56"/>
      <c r="H19" s="80"/>
      <c r="I19" s="7"/>
      <c r="J19" s="8"/>
    </row>
    <row r="20" spans="1:10" x14ac:dyDescent="0.25">
      <c r="A20" s="7"/>
      <c r="B20" s="11" t="s">
        <v>56</v>
      </c>
      <c r="C20" s="12">
        <f>'ExerciceC Bille3'!H$14</f>
        <v>0</v>
      </c>
      <c r="D20" s="12">
        <f>'ExerciceC Bille3'!I$14</f>
        <v>0</v>
      </c>
      <c r="E20" s="12">
        <f>'ExerciceC Bille3'!J$14</f>
        <v>0</v>
      </c>
      <c r="F20" s="12">
        <f>'ExerciceC Bille3'!K$14</f>
        <v>0</v>
      </c>
      <c r="G20" s="56"/>
      <c r="H20" s="80"/>
      <c r="I20" s="7"/>
      <c r="J20" s="8"/>
    </row>
    <row r="21" spans="1:10" x14ac:dyDescent="0.25">
      <c r="A21" s="7"/>
      <c r="B21" s="11" t="s">
        <v>57</v>
      </c>
      <c r="C21" s="12">
        <f>'ExerciceC Bille4'!H$14</f>
        <v>0</v>
      </c>
      <c r="D21" s="12">
        <f>'ExerciceC Bille4'!I$14</f>
        <v>0</v>
      </c>
      <c r="E21" s="12">
        <f>'ExerciceC Bille4'!J$14</f>
        <v>0</v>
      </c>
      <c r="F21" s="12">
        <f>'ExerciceC Bille4'!K$14</f>
        <v>0</v>
      </c>
      <c r="G21" s="56"/>
      <c r="H21" s="80"/>
      <c r="I21" s="7"/>
      <c r="J21" s="8"/>
    </row>
    <row r="22" spans="1:10" x14ac:dyDescent="0.25">
      <c r="A22" s="7"/>
      <c r="B22" s="11" t="s">
        <v>58</v>
      </c>
      <c r="C22" s="12">
        <f>'ExerciceD Bille1'!H$14</f>
        <v>0</v>
      </c>
      <c r="D22" s="12">
        <f>'ExerciceD Bille1'!I$14</f>
        <v>0</v>
      </c>
      <c r="E22" s="12">
        <f>'ExerciceD Bille1'!J$14</f>
        <v>0</v>
      </c>
      <c r="F22" s="12">
        <f>'ExerciceD Bille1'!K$14</f>
        <v>0</v>
      </c>
      <c r="G22" s="56"/>
      <c r="H22" s="80"/>
      <c r="I22" s="7"/>
      <c r="J22" s="8"/>
    </row>
    <row r="23" spans="1:10" x14ac:dyDescent="0.25">
      <c r="A23" s="7"/>
      <c r="B23" s="11" t="s">
        <v>59</v>
      </c>
      <c r="C23" s="12">
        <f>'ExerciceD Bille2'!H$14</f>
        <v>0</v>
      </c>
      <c r="D23" s="12">
        <f>'ExerciceD Bille2'!I$14</f>
        <v>0</v>
      </c>
      <c r="E23" s="12">
        <f>'ExerciceD Bille2'!J$14</f>
        <v>0</v>
      </c>
      <c r="F23" s="12">
        <f>'ExerciceD Bille2'!K$14</f>
        <v>0</v>
      </c>
      <c r="G23" s="56"/>
      <c r="H23" s="80"/>
      <c r="I23" s="7"/>
      <c r="J23" s="8"/>
    </row>
    <row r="24" spans="1:10" x14ac:dyDescent="0.25">
      <c r="A24" s="7"/>
      <c r="B24" s="11" t="s">
        <v>60</v>
      </c>
      <c r="C24" s="12">
        <f>'ExerciceD Bille3'!H$14</f>
        <v>0</v>
      </c>
      <c r="D24" s="12">
        <f>'ExerciceD Bille3'!I$14</f>
        <v>0</v>
      </c>
      <c r="E24" s="12">
        <f>'ExerciceD Bille3'!J$14</f>
        <v>0</v>
      </c>
      <c r="F24" s="12">
        <f>'ExerciceD Bille3'!K$14</f>
        <v>0</v>
      </c>
      <c r="G24" s="56"/>
      <c r="H24" s="80"/>
      <c r="I24" s="7"/>
      <c r="J24" s="8"/>
    </row>
    <row r="25" spans="1:10" x14ac:dyDescent="0.25">
      <c r="A25" s="7"/>
      <c r="B25" s="11" t="s">
        <v>61</v>
      </c>
      <c r="C25" s="12">
        <f>'ExerciceD Bille4'!H$14</f>
        <v>0</v>
      </c>
      <c r="D25" s="12">
        <f>'ExerciceD Bille4'!I$14</f>
        <v>0</v>
      </c>
      <c r="E25" s="12">
        <f>'ExerciceD Bille4'!J$14</f>
        <v>0</v>
      </c>
      <c r="F25" s="12">
        <f>'ExerciceD Bille4'!K$14</f>
        <v>0</v>
      </c>
      <c r="G25" s="56"/>
      <c r="H25" s="80"/>
      <c r="I25" s="7"/>
      <c r="J25" s="8"/>
    </row>
    <row r="26" spans="1:10" x14ac:dyDescent="0.25">
      <c r="A26" s="7"/>
      <c r="B26" s="11" t="s">
        <v>62</v>
      </c>
      <c r="C26" s="12">
        <f>'ExerciceE Bille1'!H$14</f>
        <v>0</v>
      </c>
      <c r="D26" s="12">
        <f>'ExerciceE Bille1'!I$14</f>
        <v>0</v>
      </c>
      <c r="E26" s="12">
        <f>'ExerciceE Bille1'!J$14</f>
        <v>0</v>
      </c>
      <c r="F26" s="12">
        <f>'ExerciceE Bille1'!K$14</f>
        <v>0</v>
      </c>
      <c r="G26" s="56"/>
      <c r="H26" s="80"/>
      <c r="I26" s="7"/>
      <c r="J26" s="8"/>
    </row>
    <row r="27" spans="1:10" x14ac:dyDescent="0.25">
      <c r="A27" s="7"/>
      <c r="B27" s="11" t="s">
        <v>63</v>
      </c>
      <c r="C27" s="12">
        <f>'ExerciceE Bille2'!H$14</f>
        <v>0</v>
      </c>
      <c r="D27" s="12">
        <f>'ExerciceE Bille2'!I$14</f>
        <v>0</v>
      </c>
      <c r="E27" s="12">
        <f>'ExerciceE Bille2'!J$14</f>
        <v>0</v>
      </c>
      <c r="F27" s="12">
        <f>'ExerciceE Bille2'!K$14</f>
        <v>0</v>
      </c>
      <c r="G27" s="56"/>
      <c r="H27" s="80"/>
      <c r="I27" s="7"/>
      <c r="J27" s="8"/>
    </row>
    <row r="28" spans="1:10" x14ac:dyDescent="0.25">
      <c r="A28" s="7"/>
      <c r="B28" s="11" t="s">
        <v>64</v>
      </c>
      <c r="C28" s="12">
        <f>'ExerciceE Bille3'!H$14</f>
        <v>0</v>
      </c>
      <c r="D28" s="12">
        <f>'ExerciceE Bille3'!I$14</f>
        <v>0</v>
      </c>
      <c r="E28" s="12">
        <f>'ExerciceE Bille3'!J$14</f>
        <v>0</v>
      </c>
      <c r="F28" s="12">
        <f>'ExerciceE Bille3'!K$14</f>
        <v>0</v>
      </c>
      <c r="G28" s="56"/>
      <c r="H28" s="80"/>
      <c r="I28" s="7"/>
      <c r="J28" s="8"/>
    </row>
    <row r="29" spans="1:10" x14ac:dyDescent="0.25">
      <c r="A29" s="7"/>
      <c r="B29" s="11" t="s">
        <v>65</v>
      </c>
      <c r="C29" s="12">
        <f>'ExerciceE Bille4'!H$14</f>
        <v>0</v>
      </c>
      <c r="D29" s="12">
        <f>'ExerciceE Bille4'!I$14</f>
        <v>0</v>
      </c>
      <c r="E29" s="12">
        <f>'ExerciceE Bille4'!J$14</f>
        <v>0</v>
      </c>
      <c r="F29" s="12">
        <f>'ExerciceE Bille4'!K$14</f>
        <v>0</v>
      </c>
      <c r="G29" s="56"/>
      <c r="H29" s="80"/>
      <c r="I29" s="7"/>
      <c r="J29" s="8"/>
    </row>
    <row r="30" spans="1:10" x14ac:dyDescent="0.25">
      <c r="A30" s="7"/>
      <c r="B30" s="11" t="s">
        <v>66</v>
      </c>
      <c r="C30" s="12">
        <f>'ExerciceE Bille5'!H$14</f>
        <v>0</v>
      </c>
      <c r="D30" s="12">
        <f>'ExerciceE Bille5'!I$14</f>
        <v>0</v>
      </c>
      <c r="E30" s="12">
        <f>'ExerciceE Bille5'!J$14</f>
        <v>0</v>
      </c>
      <c r="F30" s="12">
        <f>'ExerciceE Bille5'!K$14</f>
        <v>0</v>
      </c>
      <c r="G30" s="56"/>
      <c r="H30" s="80"/>
      <c r="I30" s="7"/>
      <c r="J30" s="8"/>
    </row>
    <row r="31" spans="1:10" x14ac:dyDescent="0.25">
      <c r="A31" s="7"/>
      <c r="B31" s="105"/>
      <c r="C31" s="13"/>
      <c r="D31" s="13"/>
      <c r="E31" s="13"/>
      <c r="F31" s="13"/>
      <c r="G31" s="7"/>
      <c r="H31" s="80"/>
      <c r="I31" s="7"/>
      <c r="J31" s="8"/>
    </row>
    <row r="32" spans="1:10" x14ac:dyDescent="0.25">
      <c r="A32" s="7"/>
      <c r="B32" s="106"/>
      <c r="C32" s="7"/>
      <c r="D32" s="7"/>
      <c r="E32" s="7"/>
      <c r="F32" s="7"/>
      <c r="G32" s="7"/>
      <c r="H32" s="80"/>
      <c r="I32" s="7"/>
      <c r="J32" s="8"/>
    </row>
    <row r="33" spans="1:10" x14ac:dyDescent="0.25">
      <c r="A33" s="7"/>
      <c r="B33" s="106"/>
      <c r="C33" s="7"/>
      <c r="D33" s="7"/>
      <c r="E33" s="7"/>
      <c r="F33" s="7"/>
      <c r="G33" s="7"/>
      <c r="H33" s="80"/>
      <c r="I33" s="7"/>
      <c r="J33" s="8"/>
    </row>
    <row r="34" spans="1:10" x14ac:dyDescent="0.25">
      <c r="A34" s="7"/>
      <c r="B34" s="120"/>
      <c r="C34" s="7"/>
      <c r="D34" s="7"/>
      <c r="E34" s="107"/>
      <c r="F34" s="107"/>
      <c r="G34" s="7"/>
      <c r="H34" s="80"/>
      <c r="I34" s="7"/>
      <c r="J34" s="8"/>
    </row>
    <row r="35" spans="1:10" x14ac:dyDescent="0.25">
      <c r="A35" s="7"/>
      <c r="B35" s="7"/>
      <c r="C35" s="7"/>
      <c r="D35" s="57"/>
      <c r="E35" s="12" t="s">
        <v>67</v>
      </c>
      <c r="F35" s="68">
        <f>SUM(F11:F34)</f>
        <v>0</v>
      </c>
      <c r="G35" s="56"/>
      <c r="H35" s="7"/>
      <c r="I35" s="7"/>
      <c r="J35" s="8"/>
    </row>
    <row r="36" spans="1:10" x14ac:dyDescent="0.25">
      <c r="A36" s="7"/>
      <c r="B36" s="7"/>
      <c r="C36" s="7"/>
      <c r="D36" s="7"/>
      <c r="E36" s="13"/>
      <c r="F36" s="93"/>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4" t="s">
        <v>20</v>
      </c>
      <c r="C46" s="7"/>
      <c r="D46" s="7"/>
      <c r="E46" s="7"/>
      <c r="F46" s="7" t="s">
        <v>28</v>
      </c>
      <c r="G46" s="7"/>
      <c r="H46" s="7"/>
      <c r="I46" s="7"/>
      <c r="J46" s="8"/>
    </row>
    <row r="47" spans="1:10" ht="15.75" thickBot="1" x14ac:dyDescent="0.3">
      <c r="A47" s="6"/>
      <c r="B47" s="186" t="str">
        <f>IF(ISBLANK(Résultats!C4),"",Résultats!C4)</f>
        <v/>
      </c>
      <c r="C47" s="187"/>
      <c r="D47" s="188"/>
      <c r="E47" s="7"/>
      <c r="F47" s="177"/>
      <c r="G47" s="178"/>
      <c r="H47" s="179"/>
      <c r="I47" s="7"/>
      <c r="J47" s="8"/>
    </row>
    <row r="48" spans="1:10" x14ac:dyDescent="0.25">
      <c r="A48" s="6"/>
      <c r="B48" s="7"/>
      <c r="C48" s="7"/>
      <c r="D48" s="7"/>
      <c r="E48" s="7"/>
      <c r="F48" s="180"/>
      <c r="G48" s="181"/>
      <c r="H48" s="182"/>
      <c r="I48" s="7"/>
      <c r="J48" s="8"/>
    </row>
    <row r="49" spans="1:10" x14ac:dyDescent="0.25">
      <c r="A49" s="6"/>
      <c r="B49" s="7"/>
      <c r="C49" s="7"/>
      <c r="D49" s="7"/>
      <c r="E49" s="7"/>
      <c r="F49" s="180"/>
      <c r="G49" s="181"/>
      <c r="H49" s="182"/>
      <c r="I49" s="7"/>
      <c r="J49" s="8"/>
    </row>
    <row r="50" spans="1:10" x14ac:dyDescent="0.25">
      <c r="A50" s="6"/>
      <c r="B50" s="7"/>
      <c r="C50" s="7"/>
      <c r="D50" s="7"/>
      <c r="E50" s="7"/>
      <c r="F50" s="180"/>
      <c r="G50" s="181"/>
      <c r="H50" s="182"/>
      <c r="I50" s="7"/>
      <c r="J50" s="8"/>
    </row>
    <row r="51" spans="1:10" ht="15.75" thickBot="1" x14ac:dyDescent="0.3">
      <c r="A51" s="6"/>
      <c r="B51" s="7"/>
      <c r="C51" s="7"/>
      <c r="D51" s="7"/>
      <c r="E51" s="7"/>
      <c r="F51" s="183"/>
      <c r="G51" s="184"/>
      <c r="H51" s="185"/>
      <c r="I51" s="7"/>
      <c r="J51" s="8"/>
    </row>
    <row r="52" spans="1:10" ht="15.75" thickBot="1" x14ac:dyDescent="0.3">
      <c r="A52" s="73" t="s">
        <v>36</v>
      </c>
      <c r="B52" s="14"/>
      <c r="C52" s="14"/>
      <c r="D52" s="14"/>
      <c r="E52" s="14"/>
      <c r="F52" s="14"/>
      <c r="G52" s="14"/>
      <c r="H52" s="14"/>
      <c r="I52" s="14"/>
      <c r="J52" s="15"/>
    </row>
  </sheetData>
  <sheetProtection algorithmName="SHA-512" hashValue="Kg/AMm7sj1Yirne/c5AeVccoY8MDFuXk6RKUnBPhwvzHyqioWbyQ/sYJ1pRo1ajlKh9H3hGR0BfQQ2NZBC604Q==" saltValue="VzzYhve2uhY2Ze9huabmH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A8F4-6AB4-46D6-8572-DA92D212350A}">
  <sheetPr codeName="Feuil37">
    <tabColor rgb="FFFFFF00"/>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9" t="s">
        <v>37</v>
      </c>
      <c r="B1" s="200"/>
      <c r="C1" s="200"/>
      <c r="D1" s="200"/>
      <c r="E1" s="200"/>
      <c r="F1" s="200"/>
      <c r="G1" s="200"/>
      <c r="H1" s="200"/>
      <c r="I1" s="200"/>
      <c r="J1" s="201"/>
    </row>
    <row r="2" spans="1:10" ht="15.75" thickBot="1" x14ac:dyDescent="0.3">
      <c r="A2" s="16" t="s">
        <v>38</v>
      </c>
      <c r="B2" s="192" t="str">
        <f>IF(ISBLANK(Résultats!A21),"",Résultats!A21)</f>
        <v/>
      </c>
      <c r="C2" s="196"/>
      <c r="D2" s="196"/>
      <c r="E2" s="196"/>
      <c r="F2" s="193"/>
      <c r="G2" s="17" t="s">
        <v>39</v>
      </c>
      <c r="H2" s="17"/>
      <c r="I2" s="192" t="str">
        <f>IF(ISBLANK(Résultats!D21),"",Résultats!D21)</f>
        <v/>
      </c>
      <c r="J2" s="193"/>
    </row>
    <row r="3" spans="1:10" ht="15.75" thickBot="1" x14ac:dyDescent="0.3">
      <c r="A3" s="16" t="s">
        <v>40</v>
      </c>
      <c r="B3" s="17"/>
      <c r="C3" s="192" t="str">
        <f>IF(ISBLANK(Résultats!G21),"",Résultats!G21)</f>
        <v/>
      </c>
      <c r="D3" s="196"/>
      <c r="E3" s="196"/>
      <c r="F3" s="193"/>
      <c r="G3" s="202" t="s">
        <v>41</v>
      </c>
      <c r="H3" s="203"/>
      <c r="I3" s="194" t="str">
        <f>IF(ISBLANK(Résultats!F21),"","moins de 21ans")</f>
        <v/>
      </c>
      <c r="J3" s="195"/>
    </row>
    <row r="4" spans="1:10" ht="15.75" thickBot="1" x14ac:dyDescent="0.3">
      <c r="A4" s="16" t="s">
        <v>18</v>
      </c>
      <c r="B4" s="17"/>
      <c r="C4" s="192" t="str">
        <f>IF(ISBLANK(Résultats!C2),"",(Résultats!C2))</f>
        <v/>
      </c>
      <c r="D4" s="196"/>
      <c r="E4" s="196"/>
      <c r="F4" s="193"/>
      <c r="G4" s="17" t="s">
        <v>19</v>
      </c>
      <c r="H4" s="17"/>
      <c r="I4" s="194" t="str">
        <f>IF(ISBLANK(Résultats!J2),"",Résultats!J2)</f>
        <v/>
      </c>
      <c r="J4" s="195"/>
    </row>
    <row r="5" spans="1:10" x14ac:dyDescent="0.25">
      <c r="A5" s="16" t="s">
        <v>42</v>
      </c>
      <c r="B5" s="17"/>
      <c r="C5" s="17"/>
      <c r="D5" s="17"/>
      <c r="E5" s="17"/>
      <c r="F5" s="17"/>
      <c r="G5" s="17"/>
      <c r="H5" s="17"/>
      <c r="I5" s="49"/>
      <c r="J5" s="18"/>
    </row>
    <row r="6" spans="1:10" x14ac:dyDescent="0.25">
      <c r="A6" s="16" t="s">
        <v>43</v>
      </c>
      <c r="B6" s="17"/>
      <c r="C6" s="17"/>
      <c r="D6" s="17"/>
      <c r="E6" s="17"/>
      <c r="F6" s="17"/>
      <c r="G6" s="17"/>
      <c r="H6" s="17"/>
      <c r="I6" s="17"/>
      <c r="J6" s="18"/>
    </row>
    <row r="7" spans="1:10" x14ac:dyDescent="0.25">
      <c r="A7" s="16" t="s">
        <v>44</v>
      </c>
      <c r="B7" s="17"/>
      <c r="C7" s="17"/>
      <c r="D7" s="17"/>
      <c r="E7" s="17"/>
      <c r="F7" s="17"/>
      <c r="G7" s="17"/>
      <c r="H7" s="17"/>
      <c r="I7" s="17"/>
      <c r="J7" s="18"/>
    </row>
    <row r="8" spans="1:10" x14ac:dyDescent="0.25">
      <c r="A8" s="16" t="s">
        <v>45</v>
      </c>
      <c r="B8" s="17"/>
      <c r="C8" s="17"/>
      <c r="D8" s="17"/>
      <c r="E8" s="17"/>
      <c r="F8" s="17"/>
      <c r="G8" s="17"/>
      <c r="H8" s="17"/>
      <c r="I8" s="17"/>
      <c r="J8" s="18"/>
    </row>
    <row r="9" spans="1:10" x14ac:dyDescent="0.25">
      <c r="A9" s="16"/>
      <c r="B9" s="17"/>
      <c r="C9" s="17"/>
      <c r="D9" s="17"/>
      <c r="E9" s="17"/>
      <c r="F9" s="17"/>
      <c r="G9" s="17"/>
      <c r="H9" s="17"/>
      <c r="I9" s="17"/>
      <c r="J9" s="18"/>
    </row>
    <row r="10" spans="1:10" ht="75" x14ac:dyDescent="0.25">
      <c r="A10" s="17"/>
      <c r="B10" s="103" t="s">
        <v>46</v>
      </c>
      <c r="C10" s="19" t="s">
        <v>31</v>
      </c>
      <c r="D10" s="19" t="s">
        <v>32</v>
      </c>
      <c r="E10" s="19" t="s">
        <v>33</v>
      </c>
      <c r="F10" s="20" t="s">
        <v>34</v>
      </c>
      <c r="G10" s="89"/>
      <c r="H10" s="90"/>
      <c r="I10" s="17"/>
      <c r="J10" s="18"/>
    </row>
    <row r="11" spans="1:10" x14ac:dyDescent="0.25">
      <c r="A11" s="17"/>
      <c r="B11" s="21" t="s">
        <v>47</v>
      </c>
      <c r="C11" s="22">
        <f>'ExerciceA Bille1'!H$15</f>
        <v>0</v>
      </c>
      <c r="D11" s="22">
        <f>'ExerciceA Bille1'!I$15</f>
        <v>0</v>
      </c>
      <c r="E11" s="22">
        <f>'ExerciceA Bille1'!J$15</f>
        <v>0</v>
      </c>
      <c r="F11" s="22">
        <f>'ExerciceA Bille1'!K$15</f>
        <v>0</v>
      </c>
      <c r="G11" s="91"/>
      <c r="H11" s="92"/>
      <c r="I11" s="17"/>
      <c r="J11" s="18"/>
    </row>
    <row r="12" spans="1:10" x14ac:dyDescent="0.25">
      <c r="A12" s="17"/>
      <c r="B12" s="21" t="s">
        <v>48</v>
      </c>
      <c r="C12" s="22">
        <f>'ExerciceA Bille2'!H$15</f>
        <v>0</v>
      </c>
      <c r="D12" s="22">
        <f>'ExerciceA Bille2'!I$15</f>
        <v>0</v>
      </c>
      <c r="E12" s="22">
        <f>'ExerciceA Bille2'!J$15</f>
        <v>0</v>
      </c>
      <c r="F12" s="22">
        <f>'ExerciceA Bille2'!K$15</f>
        <v>0</v>
      </c>
      <c r="G12" s="91"/>
      <c r="H12" s="92"/>
      <c r="I12" s="17"/>
      <c r="J12" s="18"/>
    </row>
    <row r="13" spans="1:10" x14ac:dyDescent="0.25">
      <c r="A13" s="17"/>
      <c r="B13" s="21" t="s">
        <v>49</v>
      </c>
      <c r="C13" s="22">
        <f>'ExerciceA Bille3'!H$15</f>
        <v>0</v>
      </c>
      <c r="D13" s="22">
        <f>'ExerciceA Bille3'!I$15</f>
        <v>0</v>
      </c>
      <c r="E13" s="22">
        <f>'ExerciceA Bille3'!J$15</f>
        <v>0</v>
      </c>
      <c r="F13" s="22">
        <f>'ExerciceA Bille3'!K$15</f>
        <v>0</v>
      </c>
      <c r="G13" s="91"/>
      <c r="H13" s="92"/>
      <c r="I13" s="17"/>
      <c r="J13" s="18"/>
    </row>
    <row r="14" spans="1:10" x14ac:dyDescent="0.25">
      <c r="A14" s="17"/>
      <c r="B14" s="21" t="s">
        <v>50</v>
      </c>
      <c r="C14" s="22">
        <f>'ExerciceA Bille4'!H$15</f>
        <v>0</v>
      </c>
      <c r="D14" s="22">
        <f>'ExerciceA Bille4'!I$15</f>
        <v>0</v>
      </c>
      <c r="E14" s="22">
        <f>'ExerciceA Bille4'!J$15</f>
        <v>0</v>
      </c>
      <c r="F14" s="22">
        <f>'ExerciceA Bille4'!K$15</f>
        <v>0</v>
      </c>
      <c r="G14" s="91"/>
      <c r="H14" s="92"/>
      <c r="I14" s="17"/>
      <c r="J14" s="18"/>
    </row>
    <row r="15" spans="1:10" x14ac:dyDescent="0.25">
      <c r="A15" s="17"/>
      <c r="B15" s="21" t="s">
        <v>51</v>
      </c>
      <c r="C15" s="22">
        <f>'ExerciceB Bille1'!H$15</f>
        <v>0</v>
      </c>
      <c r="D15" s="22">
        <f>'ExerciceB Bille1'!I$15</f>
        <v>0</v>
      </c>
      <c r="E15" s="22">
        <f>'ExerciceB Bille1'!J$15</f>
        <v>0</v>
      </c>
      <c r="F15" s="22">
        <f>'ExerciceB Bille1'!K$15</f>
        <v>0</v>
      </c>
      <c r="G15" s="91"/>
      <c r="H15" s="92"/>
      <c r="I15" s="17"/>
      <c r="J15" s="18"/>
    </row>
    <row r="16" spans="1:10" x14ac:dyDescent="0.25">
      <c r="A16" s="17"/>
      <c r="B16" s="21" t="s">
        <v>52</v>
      </c>
      <c r="C16" s="22">
        <f>'ExerciceB Bille2'!H$15</f>
        <v>0</v>
      </c>
      <c r="D16" s="22">
        <f>'ExerciceB Bille2'!I$15</f>
        <v>0</v>
      </c>
      <c r="E16" s="22">
        <f>'ExerciceB Bille2'!J$15</f>
        <v>0</v>
      </c>
      <c r="F16" s="22">
        <f>'ExerciceB Bille2'!K$15</f>
        <v>0</v>
      </c>
      <c r="G16" s="91"/>
      <c r="H16" s="92"/>
      <c r="I16" s="17"/>
      <c r="J16" s="18"/>
    </row>
    <row r="17" spans="1:10" x14ac:dyDescent="0.25">
      <c r="A17" s="17"/>
      <c r="B17" s="21" t="s">
        <v>53</v>
      </c>
      <c r="C17" s="22">
        <f>'ExerciceB Bille3'!H$15</f>
        <v>0</v>
      </c>
      <c r="D17" s="22">
        <f>'ExerciceB Bille3'!I$15</f>
        <v>0</v>
      </c>
      <c r="E17" s="22">
        <f>'ExerciceB Bille3'!J$15</f>
        <v>0</v>
      </c>
      <c r="F17" s="22">
        <f>'ExerciceB Bille3'!K$15</f>
        <v>0</v>
      </c>
      <c r="G17" s="91"/>
      <c r="H17" s="92"/>
      <c r="I17" s="17"/>
      <c r="J17" s="18"/>
    </row>
    <row r="18" spans="1:10" x14ac:dyDescent="0.25">
      <c r="A18" s="17"/>
      <c r="B18" s="21" t="s">
        <v>54</v>
      </c>
      <c r="C18" s="22">
        <f>'ExerciceC Bille1'!H$15</f>
        <v>0</v>
      </c>
      <c r="D18" s="22">
        <f>'ExerciceC Bille1'!I$15</f>
        <v>0</v>
      </c>
      <c r="E18" s="22">
        <f>'ExerciceC Bille1'!J$15</f>
        <v>0</v>
      </c>
      <c r="F18" s="22">
        <f>'ExerciceC Bille1'!K$15</f>
        <v>0</v>
      </c>
      <c r="G18" s="91"/>
      <c r="H18" s="92"/>
      <c r="I18" s="17"/>
      <c r="J18" s="18"/>
    </row>
    <row r="19" spans="1:10" x14ac:dyDescent="0.25">
      <c r="A19" s="17"/>
      <c r="B19" s="21" t="s">
        <v>55</v>
      </c>
      <c r="C19" s="22">
        <f>'ExerciceC Bille2'!H$15</f>
        <v>0</v>
      </c>
      <c r="D19" s="22">
        <f>'ExerciceC Bille2'!I$15</f>
        <v>0</v>
      </c>
      <c r="E19" s="22">
        <f>'ExerciceC Bille2'!J$15</f>
        <v>0</v>
      </c>
      <c r="F19" s="22">
        <f>'ExerciceC Bille2'!K$15</f>
        <v>0</v>
      </c>
      <c r="G19" s="91"/>
      <c r="H19" s="92"/>
      <c r="I19" s="17"/>
      <c r="J19" s="18"/>
    </row>
    <row r="20" spans="1:10" x14ac:dyDescent="0.25">
      <c r="A20" s="17"/>
      <c r="B20" s="21" t="s">
        <v>56</v>
      </c>
      <c r="C20" s="22">
        <f>'ExerciceC Bille3'!H$15</f>
        <v>0</v>
      </c>
      <c r="D20" s="22">
        <f>'ExerciceC Bille3'!I$15</f>
        <v>0</v>
      </c>
      <c r="E20" s="22">
        <f>'ExerciceC Bille3'!J$15</f>
        <v>0</v>
      </c>
      <c r="F20" s="22">
        <f>'ExerciceC Bille3'!K$15</f>
        <v>0</v>
      </c>
      <c r="G20" s="91"/>
      <c r="H20" s="92"/>
      <c r="I20" s="17"/>
      <c r="J20" s="18"/>
    </row>
    <row r="21" spans="1:10" x14ac:dyDescent="0.25">
      <c r="A21" s="17"/>
      <c r="B21" s="21" t="s">
        <v>57</v>
      </c>
      <c r="C21" s="22">
        <f>'ExerciceC Bille4'!H$15</f>
        <v>0</v>
      </c>
      <c r="D21" s="22">
        <f>'ExerciceC Bille4'!I$15</f>
        <v>0</v>
      </c>
      <c r="E21" s="22">
        <f>'ExerciceC Bille4'!J$15</f>
        <v>0</v>
      </c>
      <c r="F21" s="22">
        <f>'ExerciceC Bille4'!K$15</f>
        <v>0</v>
      </c>
      <c r="G21" s="91"/>
      <c r="H21" s="92"/>
      <c r="I21" s="17"/>
      <c r="J21" s="18"/>
    </row>
    <row r="22" spans="1:10" x14ac:dyDescent="0.25">
      <c r="A22" s="17"/>
      <c r="B22" s="21" t="s">
        <v>58</v>
      </c>
      <c r="C22" s="22">
        <f>'ExerciceD Bille1'!H$15</f>
        <v>0</v>
      </c>
      <c r="D22" s="22">
        <f>'ExerciceD Bille1'!I$15</f>
        <v>0</v>
      </c>
      <c r="E22" s="22">
        <f>'ExerciceD Bille1'!J$15</f>
        <v>0</v>
      </c>
      <c r="F22" s="22">
        <f>'ExerciceD Bille1'!K$15</f>
        <v>0</v>
      </c>
      <c r="G22" s="91"/>
      <c r="H22" s="92"/>
      <c r="I22" s="17"/>
      <c r="J22" s="18"/>
    </row>
    <row r="23" spans="1:10" x14ac:dyDescent="0.25">
      <c r="A23" s="17"/>
      <c r="B23" s="21" t="s">
        <v>59</v>
      </c>
      <c r="C23" s="22">
        <f>'ExerciceD Bille2'!H$15</f>
        <v>0</v>
      </c>
      <c r="D23" s="22">
        <f>'ExerciceD Bille2'!I$15</f>
        <v>0</v>
      </c>
      <c r="E23" s="22">
        <f>'ExerciceD Bille2'!J$15</f>
        <v>0</v>
      </c>
      <c r="F23" s="22">
        <f>'ExerciceD Bille2'!K$15</f>
        <v>0</v>
      </c>
      <c r="G23" s="91"/>
      <c r="H23" s="92"/>
      <c r="I23" s="17"/>
      <c r="J23" s="18"/>
    </row>
    <row r="24" spans="1:10" x14ac:dyDescent="0.25">
      <c r="A24" s="17"/>
      <c r="B24" s="21" t="s">
        <v>60</v>
      </c>
      <c r="C24" s="22">
        <f>'ExerciceD Bille3'!H$15</f>
        <v>0</v>
      </c>
      <c r="D24" s="22">
        <f>'ExerciceD Bille3'!I$15</f>
        <v>0</v>
      </c>
      <c r="E24" s="22">
        <f>'ExerciceD Bille3'!J$15</f>
        <v>0</v>
      </c>
      <c r="F24" s="22">
        <f>'ExerciceD Bille3'!K$15</f>
        <v>0</v>
      </c>
      <c r="G24" s="91"/>
      <c r="H24" s="92"/>
      <c r="I24" s="17"/>
      <c r="J24" s="18"/>
    </row>
    <row r="25" spans="1:10" x14ac:dyDescent="0.25">
      <c r="A25" s="17"/>
      <c r="B25" s="21" t="s">
        <v>61</v>
      </c>
      <c r="C25" s="22">
        <f>'ExerciceD Bille4'!H$15</f>
        <v>0</v>
      </c>
      <c r="D25" s="22">
        <f>'ExerciceD Bille4'!I$15</f>
        <v>0</v>
      </c>
      <c r="E25" s="22">
        <f>'ExerciceD Bille4'!J$15</f>
        <v>0</v>
      </c>
      <c r="F25" s="22">
        <f>'ExerciceD Bille4'!K$15</f>
        <v>0</v>
      </c>
      <c r="G25" s="91"/>
      <c r="H25" s="92"/>
      <c r="I25" s="17"/>
      <c r="J25" s="18"/>
    </row>
    <row r="26" spans="1:10" x14ac:dyDescent="0.25">
      <c r="A26" s="17"/>
      <c r="B26" s="21" t="s">
        <v>62</v>
      </c>
      <c r="C26" s="22">
        <f>'ExerciceE Bille1'!H$15</f>
        <v>0</v>
      </c>
      <c r="D26" s="22">
        <f>'ExerciceE Bille1'!I$15</f>
        <v>0</v>
      </c>
      <c r="E26" s="22">
        <f>'ExerciceE Bille1'!J$15</f>
        <v>0</v>
      </c>
      <c r="F26" s="22">
        <f>'ExerciceE Bille1'!K$15</f>
        <v>0</v>
      </c>
      <c r="G26" s="91"/>
      <c r="H26" s="92"/>
      <c r="I26" s="17"/>
      <c r="J26" s="18"/>
    </row>
    <row r="27" spans="1:10" x14ac:dyDescent="0.25">
      <c r="A27" s="17"/>
      <c r="B27" s="21" t="s">
        <v>63</v>
      </c>
      <c r="C27" s="22">
        <f>'ExerciceE Bille2'!H$15</f>
        <v>0</v>
      </c>
      <c r="D27" s="22">
        <f>'ExerciceE Bille2'!I$15</f>
        <v>0</v>
      </c>
      <c r="E27" s="22">
        <f>'ExerciceE Bille2'!J$15</f>
        <v>0</v>
      </c>
      <c r="F27" s="22">
        <f>'ExerciceE Bille2'!K$15</f>
        <v>0</v>
      </c>
      <c r="G27" s="91"/>
      <c r="H27" s="92"/>
      <c r="I27" s="17"/>
      <c r="J27" s="18"/>
    </row>
    <row r="28" spans="1:10" x14ac:dyDescent="0.25">
      <c r="A28" s="17"/>
      <c r="B28" s="21" t="s">
        <v>64</v>
      </c>
      <c r="C28" s="22">
        <f>'ExerciceE Bille3'!H$15</f>
        <v>0</v>
      </c>
      <c r="D28" s="22">
        <f>'ExerciceE Bille3'!I$15</f>
        <v>0</v>
      </c>
      <c r="E28" s="22">
        <f>'ExerciceE Bille3'!J$15</f>
        <v>0</v>
      </c>
      <c r="F28" s="22">
        <f>'ExerciceE Bille3'!K$15</f>
        <v>0</v>
      </c>
      <c r="G28" s="91"/>
      <c r="H28" s="92"/>
      <c r="I28" s="17"/>
      <c r="J28" s="18"/>
    </row>
    <row r="29" spans="1:10" x14ac:dyDescent="0.25">
      <c r="A29" s="17"/>
      <c r="B29" s="21" t="s">
        <v>65</v>
      </c>
      <c r="C29" s="22">
        <f>'ExerciceE Bille4'!H$15</f>
        <v>0</v>
      </c>
      <c r="D29" s="22">
        <f>'ExerciceE Bille4'!I$15</f>
        <v>0</v>
      </c>
      <c r="E29" s="22">
        <f>'ExerciceE Bille4'!J$15</f>
        <v>0</v>
      </c>
      <c r="F29" s="22">
        <f>'ExerciceE Bille4'!K$15</f>
        <v>0</v>
      </c>
      <c r="G29" s="91"/>
      <c r="H29" s="92"/>
      <c r="I29" s="17"/>
      <c r="J29" s="18"/>
    </row>
    <row r="30" spans="1:10" x14ac:dyDescent="0.25">
      <c r="A30" s="17"/>
      <c r="B30" s="21" t="s">
        <v>66</v>
      </c>
      <c r="C30" s="22">
        <f>'ExerciceE Bille5'!H$15</f>
        <v>0</v>
      </c>
      <c r="D30" s="22">
        <f>'ExerciceE Bille5'!I$15</f>
        <v>0</v>
      </c>
      <c r="E30" s="22">
        <f>'ExerciceE Bille5'!J$15</f>
        <v>0</v>
      </c>
      <c r="F30" s="22">
        <f>'ExerciceE Bille5'!K$15</f>
        <v>0</v>
      </c>
      <c r="G30" s="91"/>
      <c r="H30" s="92"/>
      <c r="I30" s="17"/>
      <c r="J30" s="18"/>
    </row>
    <row r="31" spans="1:10" x14ac:dyDescent="0.25">
      <c r="A31" s="17"/>
      <c r="B31" s="114"/>
      <c r="C31" s="23"/>
      <c r="D31" s="23"/>
      <c r="E31" s="23"/>
      <c r="F31" s="23"/>
      <c r="G31" s="17"/>
      <c r="H31" s="92"/>
      <c r="I31" s="17"/>
      <c r="J31" s="18"/>
    </row>
    <row r="32" spans="1:10" x14ac:dyDescent="0.25">
      <c r="A32" s="17"/>
      <c r="B32" s="115"/>
      <c r="C32" s="17"/>
      <c r="D32" s="17"/>
      <c r="E32" s="17"/>
      <c r="F32" s="17"/>
      <c r="G32" s="17"/>
      <c r="H32" s="92"/>
      <c r="I32" s="17"/>
      <c r="J32" s="18"/>
    </row>
    <row r="33" spans="1:10" x14ac:dyDescent="0.25">
      <c r="A33" s="17"/>
      <c r="B33" s="115"/>
      <c r="C33" s="17"/>
      <c r="D33" s="17"/>
      <c r="E33" s="17"/>
      <c r="F33" s="17"/>
      <c r="G33" s="17"/>
      <c r="H33" s="92"/>
      <c r="I33" s="17"/>
      <c r="J33" s="18"/>
    </row>
    <row r="34" spans="1:10" x14ac:dyDescent="0.25">
      <c r="A34" s="17"/>
      <c r="B34" s="123"/>
      <c r="C34" s="17"/>
      <c r="D34" s="17"/>
      <c r="E34" s="116"/>
      <c r="F34" s="116"/>
      <c r="G34" s="17"/>
      <c r="H34" s="92"/>
      <c r="I34" s="17"/>
      <c r="J34" s="18"/>
    </row>
    <row r="35" spans="1:10" x14ac:dyDescent="0.25">
      <c r="A35" s="17"/>
      <c r="B35" s="17"/>
      <c r="C35" s="17"/>
      <c r="D35" s="119"/>
      <c r="E35" s="22" t="s">
        <v>67</v>
      </c>
      <c r="F35" s="71">
        <f>SUM(F11:F34)</f>
        <v>0</v>
      </c>
      <c r="G35" s="91"/>
      <c r="H35" s="17"/>
      <c r="I35" s="17"/>
      <c r="J35" s="18"/>
    </row>
    <row r="36" spans="1:10" x14ac:dyDescent="0.25">
      <c r="A36" s="17"/>
      <c r="B36" s="17"/>
      <c r="C36" s="17"/>
      <c r="D36" s="17"/>
      <c r="E36" s="23"/>
      <c r="F36" s="96"/>
      <c r="G36" s="17"/>
      <c r="H36" s="17"/>
      <c r="I36" s="17"/>
      <c r="J36" s="18"/>
    </row>
    <row r="37" spans="1:10" x14ac:dyDescent="0.25">
      <c r="A37" s="17"/>
      <c r="B37" s="17"/>
      <c r="C37" s="17"/>
      <c r="D37" s="17"/>
      <c r="E37" s="17"/>
      <c r="F37" s="17"/>
      <c r="G37" s="17"/>
      <c r="H37" s="17"/>
      <c r="I37" s="17"/>
      <c r="J37" s="18"/>
    </row>
    <row r="38" spans="1:10" x14ac:dyDescent="0.25">
      <c r="A38" s="16"/>
      <c r="B38" s="17"/>
      <c r="C38" s="17"/>
      <c r="D38" s="17"/>
      <c r="E38" s="17"/>
      <c r="F38" s="17"/>
      <c r="G38" s="17"/>
      <c r="H38" s="17"/>
      <c r="I38" s="17"/>
      <c r="J38" s="18"/>
    </row>
    <row r="39" spans="1:10" x14ac:dyDescent="0.25">
      <c r="A39" s="16"/>
      <c r="B39" s="17"/>
      <c r="C39" s="17"/>
      <c r="D39" s="17"/>
      <c r="E39" s="17"/>
      <c r="F39" s="17"/>
      <c r="G39" s="17"/>
      <c r="H39" s="17"/>
      <c r="I39" s="17"/>
      <c r="J39" s="18"/>
    </row>
    <row r="40" spans="1:10" x14ac:dyDescent="0.25">
      <c r="A40" s="16"/>
      <c r="B40" s="17"/>
      <c r="C40" s="17"/>
      <c r="D40" s="17"/>
      <c r="E40" s="17"/>
      <c r="F40" s="17"/>
      <c r="G40" s="17"/>
      <c r="H40" s="17"/>
      <c r="I40" s="17"/>
      <c r="J40" s="18"/>
    </row>
    <row r="41" spans="1:10" x14ac:dyDescent="0.25">
      <c r="A41" s="16"/>
      <c r="B41" s="17"/>
      <c r="C41" s="17"/>
      <c r="D41" s="17"/>
      <c r="E41" s="17"/>
      <c r="F41" s="17"/>
      <c r="G41" s="17"/>
      <c r="H41" s="17"/>
      <c r="I41" s="17"/>
      <c r="J41" s="18"/>
    </row>
    <row r="42" spans="1:10" x14ac:dyDescent="0.25">
      <c r="A42" s="16"/>
      <c r="B42" s="17"/>
      <c r="C42" s="17"/>
      <c r="D42" s="17"/>
      <c r="E42" s="17"/>
      <c r="F42" s="17"/>
      <c r="G42" s="17"/>
      <c r="H42" s="17"/>
      <c r="I42" s="17"/>
      <c r="J42" s="18"/>
    </row>
    <row r="43" spans="1:10" x14ac:dyDescent="0.25">
      <c r="A43" s="16"/>
      <c r="B43" s="17"/>
      <c r="C43" s="17"/>
      <c r="D43" s="17"/>
      <c r="E43" s="17"/>
      <c r="F43" s="17"/>
      <c r="G43" s="17"/>
      <c r="H43" s="17"/>
      <c r="I43" s="17"/>
      <c r="J43" s="18"/>
    </row>
    <row r="44" spans="1:10" x14ac:dyDescent="0.25">
      <c r="A44" s="16"/>
      <c r="B44" s="17"/>
      <c r="C44" s="17"/>
      <c r="D44" s="17"/>
      <c r="E44" s="17"/>
      <c r="F44" s="17"/>
      <c r="G44" s="17"/>
      <c r="H44" s="17"/>
      <c r="I44" s="17"/>
      <c r="J44" s="18"/>
    </row>
    <row r="45" spans="1:10" x14ac:dyDescent="0.25">
      <c r="A45" s="16"/>
      <c r="B45" s="17"/>
      <c r="C45" s="17"/>
      <c r="D45" s="17"/>
      <c r="E45" s="17"/>
      <c r="F45" s="17"/>
      <c r="G45" s="17"/>
      <c r="H45" s="17"/>
      <c r="I45" s="17"/>
      <c r="J45" s="18"/>
    </row>
    <row r="46" spans="1:10" ht="15.75" thickBot="1" x14ac:dyDescent="0.3">
      <c r="A46" s="16"/>
      <c r="B46" s="24" t="s">
        <v>20</v>
      </c>
      <c r="C46" s="17"/>
      <c r="D46" s="17"/>
      <c r="E46" s="17"/>
      <c r="F46" s="17" t="s">
        <v>28</v>
      </c>
      <c r="G46" s="17"/>
      <c r="H46" s="17"/>
      <c r="I46" s="17"/>
      <c r="J46" s="18"/>
    </row>
    <row r="47" spans="1:10" ht="15.75" thickBot="1" x14ac:dyDescent="0.3">
      <c r="A47" s="16"/>
      <c r="B47" s="186" t="str">
        <f>IF(ISBLANK(Résultats!C4),"",Résultats!C4)</f>
        <v/>
      </c>
      <c r="C47" s="187"/>
      <c r="D47" s="188"/>
      <c r="E47" s="17"/>
      <c r="F47" s="177"/>
      <c r="G47" s="178"/>
      <c r="H47" s="179"/>
      <c r="I47" s="17"/>
      <c r="J47" s="18"/>
    </row>
    <row r="48" spans="1:10" x14ac:dyDescent="0.25">
      <c r="A48" s="16"/>
      <c r="B48" s="17"/>
      <c r="C48" s="17"/>
      <c r="D48" s="17"/>
      <c r="E48" s="17"/>
      <c r="F48" s="180"/>
      <c r="G48" s="181"/>
      <c r="H48" s="182"/>
      <c r="I48" s="17"/>
      <c r="J48" s="18"/>
    </row>
    <row r="49" spans="1:10" x14ac:dyDescent="0.25">
      <c r="A49" s="16"/>
      <c r="B49" s="17"/>
      <c r="C49" s="17"/>
      <c r="D49" s="17"/>
      <c r="E49" s="17"/>
      <c r="F49" s="180"/>
      <c r="G49" s="181"/>
      <c r="H49" s="182"/>
      <c r="I49" s="17"/>
      <c r="J49" s="18"/>
    </row>
    <row r="50" spans="1:10" x14ac:dyDescent="0.25">
      <c r="A50" s="16"/>
      <c r="B50" s="17"/>
      <c r="C50" s="17"/>
      <c r="D50" s="17"/>
      <c r="E50" s="17"/>
      <c r="F50" s="180"/>
      <c r="G50" s="181"/>
      <c r="H50" s="182"/>
      <c r="I50" s="17"/>
      <c r="J50" s="18"/>
    </row>
    <row r="51" spans="1:10" ht="15.75" thickBot="1" x14ac:dyDescent="0.3">
      <c r="A51" s="16"/>
      <c r="B51" s="17"/>
      <c r="C51" s="17"/>
      <c r="D51" s="17"/>
      <c r="E51" s="17"/>
      <c r="F51" s="183"/>
      <c r="G51" s="184"/>
      <c r="H51" s="185"/>
      <c r="I51" s="17"/>
      <c r="J51" s="18"/>
    </row>
    <row r="52" spans="1:10" ht="15.75" thickBot="1" x14ac:dyDescent="0.3">
      <c r="A52" s="76" t="s">
        <v>36</v>
      </c>
      <c r="B52" s="24"/>
      <c r="C52" s="24"/>
      <c r="D52" s="24"/>
      <c r="E52" s="24"/>
      <c r="F52" s="24"/>
      <c r="G52" s="24"/>
      <c r="H52" s="24"/>
      <c r="I52" s="24"/>
      <c r="J52" s="25"/>
    </row>
  </sheetData>
  <sheetProtection algorithmName="SHA-512" hashValue="igD2uabpuOQTmfeSlAFHpbECr+/8WzAF7O+tcX09/yIxD6JseBkhQCz0drK54Hhn5ZJaa7dw3BO54Iy4XLOSUQ==" saltValue="RiPFl9nSg2rqJXObMiWS+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1FD-FA5B-4564-9419-70173E9CB101}">
  <sheetPr codeName="Feuil38">
    <tabColor theme="9" tint="0.79998168889431442"/>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04" t="s">
        <v>37</v>
      </c>
      <c r="B1" s="205"/>
      <c r="C1" s="205"/>
      <c r="D1" s="205"/>
      <c r="E1" s="205"/>
      <c r="F1" s="205"/>
      <c r="G1" s="205"/>
      <c r="H1" s="205"/>
      <c r="I1" s="205"/>
      <c r="J1" s="206"/>
    </row>
    <row r="2" spans="1:10" ht="15.75" thickBot="1" x14ac:dyDescent="0.3">
      <c r="A2" s="26" t="s">
        <v>38</v>
      </c>
      <c r="B2" s="192" t="str">
        <f>IF(ISBLANK(Résultats!A22),"",Résultats!A22)</f>
        <v/>
      </c>
      <c r="C2" s="196"/>
      <c r="D2" s="196"/>
      <c r="E2" s="196"/>
      <c r="F2" s="193"/>
      <c r="G2" s="27" t="s">
        <v>39</v>
      </c>
      <c r="H2" s="27"/>
      <c r="I2" s="192" t="str">
        <f>IF(ISBLANK(Résultats!D22),"",Résultats!D22)</f>
        <v/>
      </c>
      <c r="J2" s="193"/>
    </row>
    <row r="3" spans="1:10" ht="15.75" thickBot="1" x14ac:dyDescent="0.3">
      <c r="A3" s="26" t="s">
        <v>40</v>
      </c>
      <c r="B3" s="27"/>
      <c r="C3" s="192" t="str">
        <f>IF(ISBLANK(Résultats!G22),"",Résultats!G22)</f>
        <v/>
      </c>
      <c r="D3" s="196"/>
      <c r="E3" s="196"/>
      <c r="F3" s="193"/>
      <c r="G3" s="207" t="s">
        <v>41</v>
      </c>
      <c r="H3" s="208"/>
      <c r="I3" s="194" t="str">
        <f>IF(ISBLANK(Résultats!F22),"","moins de 21ans")</f>
        <v/>
      </c>
      <c r="J3" s="195"/>
    </row>
    <row r="4" spans="1:10" ht="15.75" thickBot="1" x14ac:dyDescent="0.3">
      <c r="A4" s="26" t="s">
        <v>18</v>
      </c>
      <c r="B4" s="27"/>
      <c r="C4" s="192" t="str">
        <f>IF(ISBLANK(Résultats!C2),"",(Résultats!C2))</f>
        <v/>
      </c>
      <c r="D4" s="196"/>
      <c r="E4" s="196"/>
      <c r="F4" s="193"/>
      <c r="G4" s="27" t="s">
        <v>19</v>
      </c>
      <c r="H4" s="27"/>
      <c r="I4" s="194" t="str">
        <f>IF(ISBLANK(Résultats!J2),"",Résultats!J2)</f>
        <v/>
      </c>
      <c r="J4" s="195"/>
    </row>
    <row r="5" spans="1:10" x14ac:dyDescent="0.25">
      <c r="A5" s="26" t="s">
        <v>42</v>
      </c>
      <c r="B5" s="27"/>
      <c r="C5" s="27"/>
      <c r="D5" s="27"/>
      <c r="E5" s="27"/>
      <c r="F5" s="27"/>
      <c r="G5" s="27"/>
      <c r="H5" s="27"/>
      <c r="I5" s="48"/>
      <c r="J5" s="28"/>
    </row>
    <row r="6" spans="1:10" x14ac:dyDescent="0.25">
      <c r="A6" s="26" t="s">
        <v>43</v>
      </c>
      <c r="B6" s="27"/>
      <c r="C6" s="27"/>
      <c r="D6" s="27"/>
      <c r="E6" s="27"/>
      <c r="F6" s="27"/>
      <c r="G6" s="27"/>
      <c r="H6" s="27"/>
      <c r="I6" s="27"/>
      <c r="J6" s="28"/>
    </row>
    <row r="7" spans="1:10" x14ac:dyDescent="0.25">
      <c r="A7" s="26" t="s">
        <v>44</v>
      </c>
      <c r="B7" s="27"/>
      <c r="C7" s="27"/>
      <c r="D7" s="27"/>
      <c r="E7" s="27"/>
      <c r="F7" s="27"/>
      <c r="G7" s="27"/>
      <c r="H7" s="27"/>
      <c r="I7" s="27"/>
      <c r="J7" s="28"/>
    </row>
    <row r="8" spans="1:10" x14ac:dyDescent="0.25">
      <c r="A8" s="26" t="s">
        <v>45</v>
      </c>
      <c r="B8" s="27"/>
      <c r="C8" s="27"/>
      <c r="D8" s="27"/>
      <c r="E8" s="27"/>
      <c r="F8" s="27"/>
      <c r="G8" s="27"/>
      <c r="H8" s="27"/>
      <c r="I8" s="27"/>
      <c r="J8" s="28"/>
    </row>
    <row r="9" spans="1:10" x14ac:dyDescent="0.25">
      <c r="A9" s="26"/>
      <c r="B9" s="27"/>
      <c r="C9" s="27"/>
      <c r="D9" s="27"/>
      <c r="E9" s="27"/>
      <c r="F9" s="27"/>
      <c r="G9" s="27"/>
      <c r="H9" s="27"/>
      <c r="I9" s="27"/>
      <c r="J9" s="28"/>
    </row>
    <row r="10" spans="1:10" ht="75" x14ac:dyDescent="0.25">
      <c r="A10" s="27"/>
      <c r="B10" s="102" t="s">
        <v>46</v>
      </c>
      <c r="C10" s="29" t="s">
        <v>31</v>
      </c>
      <c r="D10" s="29" t="s">
        <v>32</v>
      </c>
      <c r="E10" s="29" t="s">
        <v>33</v>
      </c>
      <c r="F10" s="30" t="s">
        <v>34</v>
      </c>
      <c r="G10" s="85"/>
      <c r="H10" s="86"/>
      <c r="I10" s="27"/>
      <c r="J10" s="28"/>
    </row>
    <row r="11" spans="1:10" x14ac:dyDescent="0.25">
      <c r="A11" s="27"/>
      <c r="B11" s="31" t="s">
        <v>47</v>
      </c>
      <c r="C11" s="32">
        <f>'ExerciceA Bille1'!H$16</f>
        <v>0</v>
      </c>
      <c r="D11" s="32">
        <f>'ExerciceA Bille1'!I$16</f>
        <v>0</v>
      </c>
      <c r="E11" s="32">
        <f>'ExerciceA Bille1'!J$16</f>
        <v>0</v>
      </c>
      <c r="F11" s="32">
        <f>'ExerciceA Bille1'!K$16</f>
        <v>0</v>
      </c>
      <c r="G11" s="87"/>
      <c r="H11" s="88"/>
      <c r="I11" s="27"/>
      <c r="J11" s="28"/>
    </row>
    <row r="12" spans="1:10" x14ac:dyDescent="0.25">
      <c r="A12" s="27"/>
      <c r="B12" s="31" t="s">
        <v>48</v>
      </c>
      <c r="C12" s="32">
        <f>'ExerciceA Bille2'!H$16</f>
        <v>0</v>
      </c>
      <c r="D12" s="32">
        <f>'ExerciceA Bille2'!I$16</f>
        <v>0</v>
      </c>
      <c r="E12" s="32">
        <f>'ExerciceA Bille2'!J$16</f>
        <v>0</v>
      </c>
      <c r="F12" s="32">
        <f>'ExerciceA Bille2'!K$16</f>
        <v>0</v>
      </c>
      <c r="G12" s="87"/>
      <c r="H12" s="88"/>
      <c r="I12" s="27"/>
      <c r="J12" s="28"/>
    </row>
    <row r="13" spans="1:10" x14ac:dyDescent="0.25">
      <c r="A13" s="27"/>
      <c r="B13" s="31" t="s">
        <v>49</v>
      </c>
      <c r="C13" s="32">
        <f>'ExerciceA Bille3'!H$16</f>
        <v>0</v>
      </c>
      <c r="D13" s="32">
        <f>'ExerciceA Bille3'!I$16</f>
        <v>0</v>
      </c>
      <c r="E13" s="32">
        <f>'ExerciceA Bille3'!J$16</f>
        <v>0</v>
      </c>
      <c r="F13" s="32">
        <f>'ExerciceA Bille3'!K$16</f>
        <v>0</v>
      </c>
      <c r="G13" s="87"/>
      <c r="H13" s="88"/>
      <c r="I13" s="27"/>
      <c r="J13" s="28"/>
    </row>
    <row r="14" spans="1:10" x14ac:dyDescent="0.25">
      <c r="A14" s="27"/>
      <c r="B14" s="31" t="s">
        <v>50</v>
      </c>
      <c r="C14" s="32">
        <f>'ExerciceA Bille4'!H$16</f>
        <v>0</v>
      </c>
      <c r="D14" s="32">
        <f>'ExerciceA Bille4'!I$16</f>
        <v>0</v>
      </c>
      <c r="E14" s="32">
        <f>'ExerciceA Bille4'!J$16</f>
        <v>0</v>
      </c>
      <c r="F14" s="32">
        <f>'ExerciceA Bille4'!K$16</f>
        <v>0</v>
      </c>
      <c r="G14" s="87"/>
      <c r="H14" s="88"/>
      <c r="I14" s="27"/>
      <c r="J14" s="28"/>
    </row>
    <row r="15" spans="1:10" x14ac:dyDescent="0.25">
      <c r="A15" s="27"/>
      <c r="B15" s="31" t="s">
        <v>51</v>
      </c>
      <c r="C15" s="32">
        <f>'ExerciceB Bille1'!H$16</f>
        <v>0</v>
      </c>
      <c r="D15" s="32">
        <f>'ExerciceB Bille1'!I$16</f>
        <v>0</v>
      </c>
      <c r="E15" s="32">
        <f>'ExerciceB Bille1'!J$16</f>
        <v>0</v>
      </c>
      <c r="F15" s="32">
        <f>'ExerciceB Bille1'!K$16</f>
        <v>0</v>
      </c>
      <c r="G15" s="87"/>
      <c r="H15" s="88"/>
      <c r="I15" s="27"/>
      <c r="J15" s="28"/>
    </row>
    <row r="16" spans="1:10" x14ac:dyDescent="0.25">
      <c r="A16" s="27"/>
      <c r="B16" s="31" t="s">
        <v>52</v>
      </c>
      <c r="C16" s="32">
        <f>'ExerciceB Bille2'!H$16</f>
        <v>0</v>
      </c>
      <c r="D16" s="32">
        <f>'ExerciceB Bille2'!I$16</f>
        <v>0</v>
      </c>
      <c r="E16" s="32">
        <f>'ExerciceB Bille2'!J$16</f>
        <v>0</v>
      </c>
      <c r="F16" s="32">
        <f>'ExerciceB Bille2'!K$16</f>
        <v>0</v>
      </c>
      <c r="G16" s="87"/>
      <c r="H16" s="88"/>
      <c r="I16" s="27"/>
      <c r="J16" s="28"/>
    </row>
    <row r="17" spans="1:10" x14ac:dyDescent="0.25">
      <c r="A17" s="27"/>
      <c r="B17" s="31" t="s">
        <v>53</v>
      </c>
      <c r="C17" s="32">
        <f>'ExerciceB Bille3'!H$16</f>
        <v>0</v>
      </c>
      <c r="D17" s="32">
        <f>'ExerciceB Bille3'!I$16</f>
        <v>0</v>
      </c>
      <c r="E17" s="32">
        <f>'ExerciceB Bille3'!J$16</f>
        <v>0</v>
      </c>
      <c r="F17" s="32">
        <f>'ExerciceB Bille3'!K$16</f>
        <v>0</v>
      </c>
      <c r="G17" s="87"/>
      <c r="H17" s="88"/>
      <c r="I17" s="27"/>
      <c r="J17" s="28"/>
    </row>
    <row r="18" spans="1:10" x14ac:dyDescent="0.25">
      <c r="A18" s="27"/>
      <c r="B18" s="31" t="s">
        <v>54</v>
      </c>
      <c r="C18" s="32">
        <f>'ExerciceC Bille1'!H$16</f>
        <v>0</v>
      </c>
      <c r="D18" s="32">
        <f>'ExerciceC Bille1'!I$16</f>
        <v>0</v>
      </c>
      <c r="E18" s="32">
        <f>'ExerciceC Bille1'!J$16</f>
        <v>0</v>
      </c>
      <c r="F18" s="32">
        <f>'ExerciceC Bille1'!K$16</f>
        <v>0</v>
      </c>
      <c r="G18" s="87"/>
      <c r="H18" s="88"/>
      <c r="I18" s="27"/>
      <c r="J18" s="28"/>
    </row>
    <row r="19" spans="1:10" x14ac:dyDescent="0.25">
      <c r="A19" s="27"/>
      <c r="B19" s="31" t="s">
        <v>55</v>
      </c>
      <c r="C19" s="32">
        <f>'ExerciceC Bille2'!H$16</f>
        <v>0</v>
      </c>
      <c r="D19" s="32">
        <f>'ExerciceC Bille2'!I$16</f>
        <v>0</v>
      </c>
      <c r="E19" s="32">
        <f>'ExerciceC Bille2'!J$16</f>
        <v>0</v>
      </c>
      <c r="F19" s="32">
        <f>'ExerciceC Bille2'!K$16</f>
        <v>0</v>
      </c>
      <c r="G19" s="87"/>
      <c r="H19" s="88"/>
      <c r="I19" s="27"/>
      <c r="J19" s="28"/>
    </row>
    <row r="20" spans="1:10" x14ac:dyDescent="0.25">
      <c r="A20" s="27"/>
      <c r="B20" s="31" t="s">
        <v>56</v>
      </c>
      <c r="C20" s="32">
        <f>'ExerciceC Bille3'!H$16</f>
        <v>0</v>
      </c>
      <c r="D20" s="32">
        <f>'ExerciceC Bille3'!I$16</f>
        <v>0</v>
      </c>
      <c r="E20" s="32">
        <f>'ExerciceC Bille3'!J$16</f>
        <v>0</v>
      </c>
      <c r="F20" s="32">
        <f>'ExerciceC Bille3'!K$16</f>
        <v>0</v>
      </c>
      <c r="G20" s="87"/>
      <c r="H20" s="88"/>
      <c r="I20" s="27"/>
      <c r="J20" s="28"/>
    </row>
    <row r="21" spans="1:10" x14ac:dyDescent="0.25">
      <c r="A21" s="27"/>
      <c r="B21" s="31" t="s">
        <v>57</v>
      </c>
      <c r="C21" s="32">
        <f>'ExerciceC Bille4'!H$16</f>
        <v>0</v>
      </c>
      <c r="D21" s="32">
        <f>'ExerciceC Bille4'!I$16</f>
        <v>0</v>
      </c>
      <c r="E21" s="32">
        <f>'ExerciceC Bille4'!J$16</f>
        <v>0</v>
      </c>
      <c r="F21" s="32">
        <f>'ExerciceC Bille4'!K$16</f>
        <v>0</v>
      </c>
      <c r="G21" s="87"/>
      <c r="H21" s="88"/>
      <c r="I21" s="27"/>
      <c r="J21" s="28"/>
    </row>
    <row r="22" spans="1:10" x14ac:dyDescent="0.25">
      <c r="A22" s="27"/>
      <c r="B22" s="31" t="s">
        <v>58</v>
      </c>
      <c r="C22" s="32">
        <f>'ExerciceD Bille1'!H$16</f>
        <v>0</v>
      </c>
      <c r="D22" s="32">
        <f>'ExerciceD Bille1'!I$16</f>
        <v>0</v>
      </c>
      <c r="E22" s="32">
        <f>'ExerciceD Bille1'!J$16</f>
        <v>0</v>
      </c>
      <c r="F22" s="32">
        <f>'ExerciceD Bille1'!K$16</f>
        <v>0</v>
      </c>
      <c r="G22" s="87"/>
      <c r="H22" s="88"/>
      <c r="I22" s="27"/>
      <c r="J22" s="28"/>
    </row>
    <row r="23" spans="1:10" x14ac:dyDescent="0.25">
      <c r="A23" s="27"/>
      <c r="B23" s="31" t="s">
        <v>59</v>
      </c>
      <c r="C23" s="32">
        <f>'ExerciceD Bille2'!H$16</f>
        <v>0</v>
      </c>
      <c r="D23" s="32">
        <f>'ExerciceD Bille2'!I$16</f>
        <v>0</v>
      </c>
      <c r="E23" s="32">
        <f>'ExerciceD Bille2'!J$16</f>
        <v>0</v>
      </c>
      <c r="F23" s="32">
        <f>'ExerciceD Bille2'!K$16</f>
        <v>0</v>
      </c>
      <c r="G23" s="87"/>
      <c r="H23" s="88"/>
      <c r="I23" s="27"/>
      <c r="J23" s="28"/>
    </row>
    <row r="24" spans="1:10" x14ac:dyDescent="0.25">
      <c r="A24" s="27"/>
      <c r="B24" s="31" t="s">
        <v>60</v>
      </c>
      <c r="C24" s="32">
        <f>'ExerciceD Bille3'!H$16</f>
        <v>0</v>
      </c>
      <c r="D24" s="32">
        <f>'ExerciceD Bille3'!I$16</f>
        <v>0</v>
      </c>
      <c r="E24" s="32">
        <f>'ExerciceD Bille3'!J$16</f>
        <v>0</v>
      </c>
      <c r="F24" s="32">
        <f>'ExerciceD Bille3'!K$16</f>
        <v>0</v>
      </c>
      <c r="G24" s="87"/>
      <c r="H24" s="88"/>
      <c r="I24" s="27"/>
      <c r="J24" s="28"/>
    </row>
    <row r="25" spans="1:10" x14ac:dyDescent="0.25">
      <c r="A25" s="27"/>
      <c r="B25" s="31" t="s">
        <v>61</v>
      </c>
      <c r="C25" s="32">
        <f>'ExerciceD Bille4'!H$16</f>
        <v>0</v>
      </c>
      <c r="D25" s="32">
        <f>'ExerciceD Bille4'!I$16</f>
        <v>0</v>
      </c>
      <c r="E25" s="32">
        <f>'ExerciceD Bille4'!J$16</f>
        <v>0</v>
      </c>
      <c r="F25" s="32">
        <f>'ExerciceD Bille4'!K$16</f>
        <v>0</v>
      </c>
      <c r="G25" s="87"/>
      <c r="H25" s="88"/>
      <c r="I25" s="27"/>
      <c r="J25" s="28"/>
    </row>
    <row r="26" spans="1:10" x14ac:dyDescent="0.25">
      <c r="A26" s="27"/>
      <c r="B26" s="31" t="s">
        <v>62</v>
      </c>
      <c r="C26" s="32">
        <f>'ExerciceE Bille1'!H$16</f>
        <v>0</v>
      </c>
      <c r="D26" s="32">
        <f>'ExerciceE Bille1'!I$16</f>
        <v>0</v>
      </c>
      <c r="E26" s="32">
        <f>'ExerciceE Bille1'!J$16</f>
        <v>0</v>
      </c>
      <c r="F26" s="32">
        <f>'ExerciceE Bille1'!K$16</f>
        <v>0</v>
      </c>
      <c r="G26" s="87"/>
      <c r="H26" s="88"/>
      <c r="I26" s="27"/>
      <c r="J26" s="28"/>
    </row>
    <row r="27" spans="1:10" x14ac:dyDescent="0.25">
      <c r="A27" s="27"/>
      <c r="B27" s="31" t="s">
        <v>63</v>
      </c>
      <c r="C27" s="32">
        <f>'ExerciceE Bille2'!H$16</f>
        <v>0</v>
      </c>
      <c r="D27" s="32">
        <f>'ExerciceE Bille2'!I$16</f>
        <v>0</v>
      </c>
      <c r="E27" s="32">
        <f>'ExerciceE Bille2'!J$16</f>
        <v>0</v>
      </c>
      <c r="F27" s="32">
        <f>'ExerciceE Bille2'!K$16</f>
        <v>0</v>
      </c>
      <c r="G27" s="87"/>
      <c r="H27" s="88"/>
      <c r="I27" s="27"/>
      <c r="J27" s="28"/>
    </row>
    <row r="28" spans="1:10" x14ac:dyDescent="0.25">
      <c r="A28" s="27"/>
      <c r="B28" s="31" t="s">
        <v>64</v>
      </c>
      <c r="C28" s="32">
        <f>'ExerciceE Bille3'!H$16</f>
        <v>0</v>
      </c>
      <c r="D28" s="32">
        <f>'ExerciceE Bille3'!I$16</f>
        <v>0</v>
      </c>
      <c r="E28" s="32">
        <f>'ExerciceE Bille3'!J$16</f>
        <v>0</v>
      </c>
      <c r="F28" s="32">
        <f>'ExerciceE Bille3'!K$16</f>
        <v>0</v>
      </c>
      <c r="G28" s="87"/>
      <c r="H28" s="88"/>
      <c r="I28" s="27"/>
      <c r="J28" s="28"/>
    </row>
    <row r="29" spans="1:10" x14ac:dyDescent="0.25">
      <c r="A29" s="27"/>
      <c r="B29" s="31" t="s">
        <v>65</v>
      </c>
      <c r="C29" s="32">
        <f>'ExerciceE Bille4'!H$16</f>
        <v>0</v>
      </c>
      <c r="D29" s="32">
        <f>'ExerciceE Bille4'!I$16</f>
        <v>0</v>
      </c>
      <c r="E29" s="32">
        <f>'ExerciceE Bille4'!J$16</f>
        <v>0</v>
      </c>
      <c r="F29" s="32">
        <f>'ExerciceE Bille4'!K$16</f>
        <v>0</v>
      </c>
      <c r="G29" s="87"/>
      <c r="H29" s="88"/>
      <c r="I29" s="27"/>
      <c r="J29" s="28"/>
    </row>
    <row r="30" spans="1:10" x14ac:dyDescent="0.25">
      <c r="A30" s="27"/>
      <c r="B30" s="31" t="s">
        <v>66</v>
      </c>
      <c r="C30" s="32">
        <f>'ExerciceE Bille5'!H$16</f>
        <v>0</v>
      </c>
      <c r="D30" s="32">
        <f>'ExerciceE Bille5'!I$16</f>
        <v>0</v>
      </c>
      <c r="E30" s="32">
        <f>'ExerciceE Bille5'!J$16</f>
        <v>0</v>
      </c>
      <c r="F30" s="32">
        <f>'ExerciceE Bille5'!K$16</f>
        <v>0</v>
      </c>
      <c r="G30" s="87"/>
      <c r="H30" s="88"/>
      <c r="I30" s="27"/>
      <c r="J30" s="28"/>
    </row>
    <row r="31" spans="1:10" x14ac:dyDescent="0.25">
      <c r="A31" s="27"/>
      <c r="B31" s="111"/>
      <c r="C31" s="33"/>
      <c r="D31" s="33"/>
      <c r="E31" s="33"/>
      <c r="F31" s="33"/>
      <c r="G31" s="27"/>
      <c r="H31" s="88"/>
      <c r="I31" s="27"/>
      <c r="J31" s="28"/>
    </row>
    <row r="32" spans="1:10" x14ac:dyDescent="0.25">
      <c r="A32" s="27"/>
      <c r="B32" s="112"/>
      <c r="C32" s="27"/>
      <c r="D32" s="27"/>
      <c r="E32" s="27"/>
      <c r="F32" s="27"/>
      <c r="G32" s="27"/>
      <c r="H32" s="88"/>
      <c r="I32" s="27"/>
      <c r="J32" s="28"/>
    </row>
    <row r="33" spans="1:10" x14ac:dyDescent="0.25">
      <c r="A33" s="27"/>
      <c r="B33" s="112"/>
      <c r="C33" s="27"/>
      <c r="D33" s="27"/>
      <c r="E33" s="27"/>
      <c r="F33" s="27"/>
      <c r="G33" s="27"/>
      <c r="H33" s="88"/>
      <c r="I33" s="27"/>
      <c r="J33" s="28"/>
    </row>
    <row r="34" spans="1:10" x14ac:dyDescent="0.25">
      <c r="A34" s="27"/>
      <c r="B34" s="122"/>
      <c r="C34" s="27"/>
      <c r="D34" s="27"/>
      <c r="E34" s="113"/>
      <c r="F34" s="113"/>
      <c r="G34" s="27"/>
      <c r="H34" s="88"/>
      <c r="I34" s="27"/>
      <c r="J34" s="28"/>
    </row>
    <row r="35" spans="1:10" x14ac:dyDescent="0.25">
      <c r="A35" s="27"/>
      <c r="B35" s="27"/>
      <c r="C35" s="27"/>
      <c r="D35" s="118"/>
      <c r="E35" s="32" t="s">
        <v>67</v>
      </c>
      <c r="F35" s="70">
        <f>SUM(F11:F34)</f>
        <v>0</v>
      </c>
      <c r="G35" s="87"/>
      <c r="H35" s="27"/>
      <c r="I35" s="27"/>
      <c r="J35" s="28"/>
    </row>
    <row r="36" spans="1:10" x14ac:dyDescent="0.25">
      <c r="A36" s="27"/>
      <c r="B36" s="27"/>
      <c r="C36" s="27"/>
      <c r="D36" s="27"/>
      <c r="E36" s="33"/>
      <c r="F36" s="95"/>
      <c r="G36" s="27"/>
      <c r="H36" s="27"/>
      <c r="I36" s="27"/>
      <c r="J36" s="28"/>
    </row>
    <row r="37" spans="1:10" x14ac:dyDescent="0.25">
      <c r="A37" s="27"/>
      <c r="B37" s="27"/>
      <c r="C37" s="27"/>
      <c r="D37" s="27"/>
      <c r="E37" s="27"/>
      <c r="F37" s="27"/>
      <c r="G37" s="27"/>
      <c r="H37" s="27"/>
      <c r="I37" s="27"/>
      <c r="J37" s="28"/>
    </row>
    <row r="38" spans="1:10" x14ac:dyDescent="0.25">
      <c r="A38" s="26"/>
      <c r="B38" s="27"/>
      <c r="C38" s="27"/>
      <c r="D38" s="27"/>
      <c r="E38" s="27"/>
      <c r="F38" s="27"/>
      <c r="G38" s="27"/>
      <c r="H38" s="27"/>
      <c r="I38" s="27"/>
      <c r="J38" s="28"/>
    </row>
    <row r="39" spans="1:10" x14ac:dyDescent="0.25">
      <c r="A39" s="26"/>
      <c r="B39" s="27"/>
      <c r="C39" s="27"/>
      <c r="D39" s="27"/>
      <c r="E39" s="27"/>
      <c r="F39" s="27"/>
      <c r="G39" s="27"/>
      <c r="H39" s="27"/>
      <c r="I39" s="27"/>
      <c r="J39" s="28"/>
    </row>
    <row r="40" spans="1:10" x14ac:dyDescent="0.25">
      <c r="A40" s="26"/>
      <c r="B40" s="27"/>
      <c r="C40" s="27"/>
      <c r="D40" s="27"/>
      <c r="E40" s="27"/>
      <c r="F40" s="27"/>
      <c r="G40" s="27"/>
      <c r="H40" s="27"/>
      <c r="I40" s="27"/>
      <c r="J40" s="28"/>
    </row>
    <row r="41" spans="1:10" x14ac:dyDescent="0.25">
      <c r="A41" s="26"/>
      <c r="B41" s="27"/>
      <c r="C41" s="27"/>
      <c r="D41" s="27"/>
      <c r="E41" s="27"/>
      <c r="F41" s="27"/>
      <c r="G41" s="27"/>
      <c r="H41" s="27"/>
      <c r="I41" s="27"/>
      <c r="J41" s="28"/>
    </row>
    <row r="42" spans="1:10" x14ac:dyDescent="0.25">
      <c r="A42" s="26"/>
      <c r="B42" s="27"/>
      <c r="C42" s="27"/>
      <c r="D42" s="27"/>
      <c r="E42" s="27"/>
      <c r="F42" s="27"/>
      <c r="G42" s="27"/>
      <c r="H42" s="27"/>
      <c r="I42" s="27"/>
      <c r="J42" s="28"/>
    </row>
    <row r="43" spans="1:10" x14ac:dyDescent="0.25">
      <c r="A43" s="26"/>
      <c r="B43" s="27"/>
      <c r="C43" s="27"/>
      <c r="D43" s="27"/>
      <c r="E43" s="27"/>
      <c r="F43" s="27"/>
      <c r="G43" s="27"/>
      <c r="H43" s="27"/>
      <c r="I43" s="27"/>
      <c r="J43" s="28"/>
    </row>
    <row r="44" spans="1:10" x14ac:dyDescent="0.25">
      <c r="A44" s="26"/>
      <c r="B44" s="27"/>
      <c r="C44" s="27"/>
      <c r="D44" s="27"/>
      <c r="E44" s="27"/>
      <c r="F44" s="27"/>
      <c r="G44" s="27"/>
      <c r="H44" s="27"/>
      <c r="I44" s="27"/>
      <c r="J44" s="28"/>
    </row>
    <row r="45" spans="1:10" x14ac:dyDescent="0.25">
      <c r="A45" s="26"/>
      <c r="B45" s="27"/>
      <c r="C45" s="27"/>
      <c r="D45" s="27"/>
      <c r="E45" s="27"/>
      <c r="F45" s="27"/>
      <c r="G45" s="27"/>
      <c r="H45" s="27"/>
      <c r="I45" s="27"/>
      <c r="J45" s="28"/>
    </row>
    <row r="46" spans="1:10" ht="15.75" thickBot="1" x14ac:dyDescent="0.3">
      <c r="A46" s="26"/>
      <c r="B46" s="34" t="s">
        <v>20</v>
      </c>
      <c r="C46" s="27"/>
      <c r="D46" s="27"/>
      <c r="E46" s="27"/>
      <c r="F46" s="27" t="s">
        <v>28</v>
      </c>
      <c r="G46" s="27"/>
      <c r="H46" s="27"/>
      <c r="I46" s="27"/>
      <c r="J46" s="28"/>
    </row>
    <row r="47" spans="1:10" ht="15.75" thickBot="1" x14ac:dyDescent="0.3">
      <c r="A47" s="26"/>
      <c r="B47" s="186" t="str">
        <f>IF(ISBLANK(Résultats!C4),"",Résultats!C4)</f>
        <v/>
      </c>
      <c r="C47" s="187"/>
      <c r="D47" s="188"/>
      <c r="E47" s="27"/>
      <c r="F47" s="177"/>
      <c r="G47" s="178"/>
      <c r="H47" s="179"/>
      <c r="I47" s="27"/>
      <c r="J47" s="28"/>
    </row>
    <row r="48" spans="1:10" x14ac:dyDescent="0.25">
      <c r="A48" s="26"/>
      <c r="B48" s="27"/>
      <c r="C48" s="27"/>
      <c r="D48" s="27"/>
      <c r="E48" s="27"/>
      <c r="F48" s="180"/>
      <c r="G48" s="181"/>
      <c r="H48" s="182"/>
      <c r="I48" s="27"/>
      <c r="J48" s="28"/>
    </row>
    <row r="49" spans="1:10" x14ac:dyDescent="0.25">
      <c r="A49" s="26"/>
      <c r="B49" s="27"/>
      <c r="C49" s="27"/>
      <c r="D49" s="27"/>
      <c r="E49" s="27"/>
      <c r="F49" s="180"/>
      <c r="G49" s="181"/>
      <c r="H49" s="182"/>
      <c r="I49" s="27"/>
      <c r="J49" s="28"/>
    </row>
    <row r="50" spans="1:10" x14ac:dyDescent="0.25">
      <c r="A50" s="26"/>
      <c r="B50" s="27"/>
      <c r="C50" s="27"/>
      <c r="D50" s="27"/>
      <c r="E50" s="27"/>
      <c r="F50" s="180"/>
      <c r="G50" s="181"/>
      <c r="H50" s="182"/>
      <c r="I50" s="27"/>
      <c r="J50" s="28"/>
    </row>
    <row r="51" spans="1:10" ht="15.75" thickBot="1" x14ac:dyDescent="0.3">
      <c r="A51" s="26"/>
      <c r="B51" s="27"/>
      <c r="C51" s="27"/>
      <c r="D51" s="27"/>
      <c r="E51" s="27"/>
      <c r="F51" s="183"/>
      <c r="G51" s="184"/>
      <c r="H51" s="185"/>
      <c r="I51" s="27"/>
      <c r="J51" s="28"/>
    </row>
    <row r="52" spans="1:10" ht="15.75" thickBot="1" x14ac:dyDescent="0.3">
      <c r="A52" s="75" t="s">
        <v>36</v>
      </c>
      <c r="B52" s="34"/>
      <c r="C52" s="34"/>
      <c r="D52" s="34"/>
      <c r="E52" s="34"/>
      <c r="F52" s="34"/>
      <c r="G52" s="34"/>
      <c r="H52" s="34"/>
      <c r="I52" s="34"/>
      <c r="J52" s="35"/>
    </row>
  </sheetData>
  <sheetProtection algorithmName="SHA-512" hashValue="nVMwXpoc4zEJ1FdTU0xTXotYZjS5XjFTS5U5EzEZ/2ByCzEW6rSQ5JO7X0MmAlGT3GuDuuPY8Xe4GXk2MQe/4g==" saltValue="eruCNDOr33c7gaI1m61QF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3CCB5-8E82-4520-91DB-E65C95AD70B4}">
  <sheetPr codeName="Feuil39">
    <tabColor theme="4" tint="0.79998168889431442"/>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09" t="s">
        <v>37</v>
      </c>
      <c r="B1" s="210"/>
      <c r="C1" s="210"/>
      <c r="D1" s="210"/>
      <c r="E1" s="210"/>
      <c r="F1" s="210"/>
      <c r="G1" s="210"/>
      <c r="H1" s="210"/>
      <c r="I1" s="210"/>
      <c r="J1" s="211"/>
    </row>
    <row r="2" spans="1:10" ht="15.75" thickBot="1" x14ac:dyDescent="0.3">
      <c r="A2" s="36" t="s">
        <v>38</v>
      </c>
      <c r="B2" s="192" t="str">
        <f>IF(ISBLANK(Résultats!A23),"",Résultats!A23)</f>
        <v/>
      </c>
      <c r="C2" s="196"/>
      <c r="D2" s="196"/>
      <c r="E2" s="196"/>
      <c r="F2" s="193"/>
      <c r="G2" s="37" t="s">
        <v>39</v>
      </c>
      <c r="H2" s="37"/>
      <c r="I2" s="192" t="str">
        <f>IF(ISBLANK(Résultats!D23),"",Résultats!D23)</f>
        <v/>
      </c>
      <c r="J2" s="193"/>
    </row>
    <row r="3" spans="1:10" ht="15.75" thickBot="1" x14ac:dyDescent="0.3">
      <c r="A3" s="36" t="s">
        <v>40</v>
      </c>
      <c r="B3" s="37"/>
      <c r="C3" s="192" t="str">
        <f>IF(ISBLANK(Résultats!G23),"",Résultats!G23)</f>
        <v/>
      </c>
      <c r="D3" s="196"/>
      <c r="E3" s="196"/>
      <c r="F3" s="193"/>
      <c r="G3" s="212" t="s">
        <v>41</v>
      </c>
      <c r="H3" s="213"/>
      <c r="I3" s="194" t="str">
        <f>IF(ISBLANK(Résultats!F23),"","moins de 21ans")</f>
        <v/>
      </c>
      <c r="J3" s="195"/>
    </row>
    <row r="4" spans="1:10" ht="15.75" thickBot="1" x14ac:dyDescent="0.3">
      <c r="A4" s="36" t="s">
        <v>18</v>
      </c>
      <c r="B4" s="37"/>
      <c r="C4" s="192" t="str">
        <f>IF(ISBLANK(Résultats!C2),"",(Résultats!C2))</f>
        <v/>
      </c>
      <c r="D4" s="196"/>
      <c r="E4" s="196"/>
      <c r="F4" s="193"/>
      <c r="G4" s="37" t="s">
        <v>19</v>
      </c>
      <c r="H4" s="37"/>
      <c r="I4" s="194" t="str">
        <f>IF(ISBLANK(Résultats!J2),"",Résultats!J2)</f>
        <v/>
      </c>
      <c r="J4" s="195"/>
    </row>
    <row r="5" spans="1:10" x14ac:dyDescent="0.25">
      <c r="A5" s="36" t="s">
        <v>42</v>
      </c>
      <c r="B5" s="37"/>
      <c r="C5" s="37"/>
      <c r="D5" s="37"/>
      <c r="E5" s="37"/>
      <c r="F5" s="37"/>
      <c r="G5" s="37"/>
      <c r="H5" s="37"/>
      <c r="I5" s="47"/>
      <c r="J5" s="38"/>
    </row>
    <row r="6" spans="1:10" x14ac:dyDescent="0.25">
      <c r="A6" s="36" t="s">
        <v>43</v>
      </c>
      <c r="B6" s="37"/>
      <c r="C6" s="37"/>
      <c r="D6" s="37"/>
      <c r="E6" s="37"/>
      <c r="F6" s="37"/>
      <c r="G6" s="37"/>
      <c r="H6" s="37"/>
      <c r="I6" s="37"/>
      <c r="J6" s="38"/>
    </row>
    <row r="7" spans="1:10" x14ac:dyDescent="0.25">
      <c r="A7" s="36" t="s">
        <v>44</v>
      </c>
      <c r="B7" s="37"/>
      <c r="C7" s="37"/>
      <c r="D7" s="37"/>
      <c r="E7" s="37"/>
      <c r="F7" s="37"/>
      <c r="G7" s="37"/>
      <c r="H7" s="37"/>
      <c r="I7" s="37"/>
      <c r="J7" s="38"/>
    </row>
    <row r="8" spans="1:10" x14ac:dyDescent="0.25">
      <c r="A8" s="36" t="s">
        <v>45</v>
      </c>
      <c r="B8" s="37"/>
      <c r="C8" s="37"/>
      <c r="D8" s="37"/>
      <c r="E8" s="37"/>
      <c r="F8" s="37"/>
      <c r="G8" s="37"/>
      <c r="H8" s="37"/>
      <c r="I8" s="37"/>
      <c r="J8" s="38"/>
    </row>
    <row r="9" spans="1:10" x14ac:dyDescent="0.25">
      <c r="A9" s="36"/>
      <c r="B9" s="37"/>
      <c r="C9" s="37"/>
      <c r="D9" s="37"/>
      <c r="E9" s="37"/>
      <c r="F9" s="37"/>
      <c r="G9" s="37"/>
      <c r="H9" s="37"/>
      <c r="I9" s="37"/>
      <c r="J9" s="38"/>
    </row>
    <row r="10" spans="1:10" ht="75" x14ac:dyDescent="0.25">
      <c r="A10" s="37"/>
      <c r="B10" s="101" t="s">
        <v>46</v>
      </c>
      <c r="C10" s="39" t="s">
        <v>31</v>
      </c>
      <c r="D10" s="39" t="s">
        <v>32</v>
      </c>
      <c r="E10" s="39" t="s">
        <v>33</v>
      </c>
      <c r="F10" s="40" t="s">
        <v>34</v>
      </c>
      <c r="G10" s="81"/>
      <c r="H10" s="82"/>
      <c r="I10" s="37"/>
      <c r="J10" s="38"/>
    </row>
    <row r="11" spans="1:10" x14ac:dyDescent="0.25">
      <c r="A11" s="37"/>
      <c r="B11" s="41" t="s">
        <v>47</v>
      </c>
      <c r="C11" s="42">
        <f>'ExerciceA Bille1'!H$17</f>
        <v>0</v>
      </c>
      <c r="D11" s="42">
        <f>'ExerciceA Bille1'!I$17</f>
        <v>0</v>
      </c>
      <c r="E11" s="42">
        <f>'ExerciceA Bille1'!J$17</f>
        <v>0</v>
      </c>
      <c r="F11" s="42">
        <f>'ExerciceA Bille1'!K$17</f>
        <v>0</v>
      </c>
      <c r="G11" s="83"/>
      <c r="H11" s="84"/>
      <c r="I11" s="37"/>
      <c r="J11" s="38"/>
    </row>
    <row r="12" spans="1:10" x14ac:dyDescent="0.25">
      <c r="A12" s="37"/>
      <c r="B12" s="41" t="s">
        <v>48</v>
      </c>
      <c r="C12" s="42">
        <f>'ExerciceA Bille2'!H$17</f>
        <v>0</v>
      </c>
      <c r="D12" s="42">
        <f>'ExerciceA Bille2'!I$17</f>
        <v>0</v>
      </c>
      <c r="E12" s="42">
        <f>'ExerciceA Bille2'!J$17</f>
        <v>0</v>
      </c>
      <c r="F12" s="42">
        <f>'ExerciceA Bille2'!K$17</f>
        <v>0</v>
      </c>
      <c r="G12" s="83"/>
      <c r="H12" s="84"/>
      <c r="I12" s="37"/>
      <c r="J12" s="38"/>
    </row>
    <row r="13" spans="1:10" x14ac:dyDescent="0.25">
      <c r="A13" s="37"/>
      <c r="B13" s="41" t="s">
        <v>49</v>
      </c>
      <c r="C13" s="42">
        <f>'ExerciceA Bille3'!H$17</f>
        <v>0</v>
      </c>
      <c r="D13" s="42">
        <f>'ExerciceA Bille3'!I$17</f>
        <v>0</v>
      </c>
      <c r="E13" s="42">
        <f>'ExerciceA Bille3'!J$17</f>
        <v>0</v>
      </c>
      <c r="F13" s="42">
        <f>'ExerciceA Bille3'!K$17</f>
        <v>0</v>
      </c>
      <c r="G13" s="83"/>
      <c r="H13" s="84"/>
      <c r="I13" s="37"/>
      <c r="J13" s="38"/>
    </row>
    <row r="14" spans="1:10" x14ac:dyDescent="0.25">
      <c r="A14" s="37"/>
      <c r="B14" s="41" t="s">
        <v>50</v>
      </c>
      <c r="C14" s="42">
        <f>'ExerciceA Bille4'!H$17</f>
        <v>0</v>
      </c>
      <c r="D14" s="42">
        <f>'ExerciceA Bille4'!I$17</f>
        <v>0</v>
      </c>
      <c r="E14" s="42">
        <f>'ExerciceA Bille4'!J$17</f>
        <v>0</v>
      </c>
      <c r="F14" s="42">
        <f>'ExerciceA Bille4'!K$17</f>
        <v>0</v>
      </c>
      <c r="G14" s="83"/>
      <c r="H14" s="84"/>
      <c r="I14" s="37"/>
      <c r="J14" s="38"/>
    </row>
    <row r="15" spans="1:10" x14ac:dyDescent="0.25">
      <c r="A15" s="37"/>
      <c r="B15" s="41" t="s">
        <v>51</v>
      </c>
      <c r="C15" s="42">
        <f>'ExerciceB Bille1'!H$17</f>
        <v>0</v>
      </c>
      <c r="D15" s="42">
        <f>'ExerciceB Bille1'!I$17</f>
        <v>0</v>
      </c>
      <c r="E15" s="42">
        <f>'ExerciceB Bille1'!J$17</f>
        <v>0</v>
      </c>
      <c r="F15" s="42">
        <f>'ExerciceB Bille1'!K$17</f>
        <v>0</v>
      </c>
      <c r="G15" s="83"/>
      <c r="H15" s="84"/>
      <c r="I15" s="37"/>
      <c r="J15" s="38"/>
    </row>
    <row r="16" spans="1:10" x14ac:dyDescent="0.25">
      <c r="A16" s="37"/>
      <c r="B16" s="41" t="s">
        <v>52</v>
      </c>
      <c r="C16" s="42">
        <f>'ExerciceB Bille2'!H$17</f>
        <v>0</v>
      </c>
      <c r="D16" s="42">
        <f>'ExerciceB Bille2'!I$17</f>
        <v>0</v>
      </c>
      <c r="E16" s="42">
        <f>'ExerciceB Bille2'!J$17</f>
        <v>0</v>
      </c>
      <c r="F16" s="42">
        <f>'ExerciceB Bille2'!K$17</f>
        <v>0</v>
      </c>
      <c r="G16" s="83"/>
      <c r="H16" s="84"/>
      <c r="I16" s="37"/>
      <c r="J16" s="38"/>
    </row>
    <row r="17" spans="1:10" x14ac:dyDescent="0.25">
      <c r="A17" s="37"/>
      <c r="B17" s="41" t="s">
        <v>53</v>
      </c>
      <c r="C17" s="42">
        <f>'ExerciceB Bille3'!H$17</f>
        <v>0</v>
      </c>
      <c r="D17" s="42">
        <f>'ExerciceB Bille3'!I$17</f>
        <v>0</v>
      </c>
      <c r="E17" s="42">
        <f>'ExerciceB Bille3'!J$17</f>
        <v>0</v>
      </c>
      <c r="F17" s="42">
        <f>'ExerciceB Bille3'!K$17</f>
        <v>0</v>
      </c>
      <c r="G17" s="83"/>
      <c r="H17" s="84"/>
      <c r="I17" s="37"/>
      <c r="J17" s="38"/>
    </row>
    <row r="18" spans="1:10" x14ac:dyDescent="0.25">
      <c r="A18" s="37"/>
      <c r="B18" s="41" t="s">
        <v>54</v>
      </c>
      <c r="C18" s="42">
        <f>'ExerciceC Bille1'!H$17</f>
        <v>0</v>
      </c>
      <c r="D18" s="42">
        <f>'ExerciceC Bille1'!I$17</f>
        <v>0</v>
      </c>
      <c r="E18" s="42">
        <f>'ExerciceC Bille1'!J$17</f>
        <v>0</v>
      </c>
      <c r="F18" s="42">
        <f>'ExerciceC Bille1'!K$17</f>
        <v>0</v>
      </c>
      <c r="G18" s="83"/>
      <c r="H18" s="84"/>
      <c r="I18" s="37"/>
      <c r="J18" s="38"/>
    </row>
    <row r="19" spans="1:10" x14ac:dyDescent="0.25">
      <c r="A19" s="37"/>
      <c r="B19" s="41" t="s">
        <v>55</v>
      </c>
      <c r="C19" s="42">
        <f>'ExerciceC Bille2'!H$17</f>
        <v>0</v>
      </c>
      <c r="D19" s="42">
        <f>'ExerciceC Bille2'!I$17</f>
        <v>0</v>
      </c>
      <c r="E19" s="42">
        <f>'ExerciceC Bille2'!J$17</f>
        <v>0</v>
      </c>
      <c r="F19" s="42">
        <f>'ExerciceC Bille2'!K$17</f>
        <v>0</v>
      </c>
      <c r="G19" s="83"/>
      <c r="H19" s="84"/>
      <c r="I19" s="37"/>
      <c r="J19" s="38"/>
    </row>
    <row r="20" spans="1:10" x14ac:dyDescent="0.25">
      <c r="A20" s="37"/>
      <c r="B20" s="41" t="s">
        <v>56</v>
      </c>
      <c r="C20" s="42">
        <f>'ExerciceC Bille3'!H$17</f>
        <v>0</v>
      </c>
      <c r="D20" s="42">
        <f>'ExerciceC Bille3'!I$17</f>
        <v>0</v>
      </c>
      <c r="E20" s="42">
        <f>'ExerciceC Bille3'!J$17</f>
        <v>0</v>
      </c>
      <c r="F20" s="42">
        <f>'ExerciceC Bille3'!K$17</f>
        <v>0</v>
      </c>
      <c r="G20" s="83"/>
      <c r="H20" s="84"/>
      <c r="I20" s="37"/>
      <c r="J20" s="38"/>
    </row>
    <row r="21" spans="1:10" x14ac:dyDescent="0.25">
      <c r="A21" s="37"/>
      <c r="B21" s="41" t="s">
        <v>57</v>
      </c>
      <c r="C21" s="42">
        <f>'ExerciceC Bille4'!H$17</f>
        <v>0</v>
      </c>
      <c r="D21" s="42">
        <f>'ExerciceC Bille4'!I$17</f>
        <v>0</v>
      </c>
      <c r="E21" s="42">
        <f>'ExerciceC Bille4'!J$17</f>
        <v>0</v>
      </c>
      <c r="F21" s="42">
        <f>'ExerciceC Bille4'!K$17</f>
        <v>0</v>
      </c>
      <c r="G21" s="83"/>
      <c r="H21" s="84"/>
      <c r="I21" s="37"/>
      <c r="J21" s="38"/>
    </row>
    <row r="22" spans="1:10" x14ac:dyDescent="0.25">
      <c r="A22" s="37"/>
      <c r="B22" s="41" t="s">
        <v>58</v>
      </c>
      <c r="C22" s="42">
        <f>'ExerciceD Bille1'!H$17</f>
        <v>0</v>
      </c>
      <c r="D22" s="42">
        <f>'ExerciceD Bille1'!I$17</f>
        <v>0</v>
      </c>
      <c r="E22" s="42">
        <f>'ExerciceD Bille1'!J$17</f>
        <v>0</v>
      </c>
      <c r="F22" s="42">
        <f>'ExerciceD Bille1'!K$17</f>
        <v>0</v>
      </c>
      <c r="G22" s="83"/>
      <c r="H22" s="84"/>
      <c r="I22" s="37"/>
      <c r="J22" s="38"/>
    </row>
    <row r="23" spans="1:10" x14ac:dyDescent="0.25">
      <c r="A23" s="37"/>
      <c r="B23" s="41" t="s">
        <v>59</v>
      </c>
      <c r="C23" s="42">
        <f>'ExerciceD Bille2'!H$17</f>
        <v>0</v>
      </c>
      <c r="D23" s="42">
        <f>'ExerciceD Bille2'!I$17</f>
        <v>0</v>
      </c>
      <c r="E23" s="42">
        <f>'ExerciceD Bille2'!J$17</f>
        <v>0</v>
      </c>
      <c r="F23" s="42">
        <f>'ExerciceD Bille2'!K$17</f>
        <v>0</v>
      </c>
      <c r="G23" s="83"/>
      <c r="H23" s="84"/>
      <c r="I23" s="37"/>
      <c r="J23" s="38"/>
    </row>
    <row r="24" spans="1:10" x14ac:dyDescent="0.25">
      <c r="A24" s="37"/>
      <c r="B24" s="41" t="s">
        <v>60</v>
      </c>
      <c r="C24" s="42">
        <f>'ExerciceD Bille3'!H$17</f>
        <v>0</v>
      </c>
      <c r="D24" s="42">
        <f>'ExerciceD Bille3'!I$17</f>
        <v>0</v>
      </c>
      <c r="E24" s="42">
        <f>'ExerciceD Bille3'!J$17</f>
        <v>0</v>
      </c>
      <c r="F24" s="42">
        <f>'ExerciceD Bille3'!K$17</f>
        <v>0</v>
      </c>
      <c r="G24" s="83"/>
      <c r="H24" s="84"/>
      <c r="I24" s="37"/>
      <c r="J24" s="38"/>
    </row>
    <row r="25" spans="1:10" x14ac:dyDescent="0.25">
      <c r="A25" s="37"/>
      <c r="B25" s="41" t="s">
        <v>61</v>
      </c>
      <c r="C25" s="42">
        <f>'ExerciceD Bille4'!H$17</f>
        <v>0</v>
      </c>
      <c r="D25" s="42">
        <f>'ExerciceD Bille4'!I$17</f>
        <v>0</v>
      </c>
      <c r="E25" s="42">
        <f>'ExerciceD Bille4'!J$17</f>
        <v>0</v>
      </c>
      <c r="F25" s="42">
        <f>'ExerciceD Bille4'!K$17</f>
        <v>0</v>
      </c>
      <c r="G25" s="83"/>
      <c r="H25" s="84"/>
      <c r="I25" s="37"/>
      <c r="J25" s="38"/>
    </row>
    <row r="26" spans="1:10" x14ac:dyDescent="0.25">
      <c r="A26" s="37"/>
      <c r="B26" s="41" t="s">
        <v>62</v>
      </c>
      <c r="C26" s="42">
        <f>'ExerciceE Bille1'!H$17</f>
        <v>0</v>
      </c>
      <c r="D26" s="42">
        <f>'ExerciceE Bille1'!I$17</f>
        <v>0</v>
      </c>
      <c r="E26" s="42">
        <f>'ExerciceE Bille1'!J$17</f>
        <v>0</v>
      </c>
      <c r="F26" s="42">
        <f>'ExerciceE Bille1'!K$17</f>
        <v>0</v>
      </c>
      <c r="G26" s="83"/>
      <c r="H26" s="84"/>
      <c r="I26" s="37"/>
      <c r="J26" s="38"/>
    </row>
    <row r="27" spans="1:10" x14ac:dyDescent="0.25">
      <c r="A27" s="37"/>
      <c r="B27" s="41" t="s">
        <v>63</v>
      </c>
      <c r="C27" s="42">
        <f>'ExerciceE Bille2'!H$17</f>
        <v>0</v>
      </c>
      <c r="D27" s="42">
        <f>'ExerciceE Bille2'!I$17</f>
        <v>0</v>
      </c>
      <c r="E27" s="42">
        <f>'ExerciceE Bille2'!J$17</f>
        <v>0</v>
      </c>
      <c r="F27" s="42">
        <f>'ExerciceE Bille2'!K$17</f>
        <v>0</v>
      </c>
      <c r="G27" s="83"/>
      <c r="H27" s="84"/>
      <c r="I27" s="37"/>
      <c r="J27" s="38"/>
    </row>
    <row r="28" spans="1:10" x14ac:dyDescent="0.25">
      <c r="A28" s="37"/>
      <c r="B28" s="41" t="s">
        <v>64</v>
      </c>
      <c r="C28" s="42">
        <f>'ExerciceE Bille3'!H$17</f>
        <v>0</v>
      </c>
      <c r="D28" s="42">
        <f>'ExerciceE Bille3'!I$17</f>
        <v>0</v>
      </c>
      <c r="E28" s="42">
        <f>'ExerciceE Bille3'!J$17</f>
        <v>0</v>
      </c>
      <c r="F28" s="42">
        <f>'ExerciceE Bille3'!K$17</f>
        <v>0</v>
      </c>
      <c r="G28" s="83"/>
      <c r="H28" s="84"/>
      <c r="I28" s="37"/>
      <c r="J28" s="38"/>
    </row>
    <row r="29" spans="1:10" x14ac:dyDescent="0.25">
      <c r="A29" s="37"/>
      <c r="B29" s="41" t="s">
        <v>65</v>
      </c>
      <c r="C29" s="42">
        <f>'ExerciceE Bille4'!H$17</f>
        <v>0</v>
      </c>
      <c r="D29" s="42">
        <f>'ExerciceE Bille4'!I$17</f>
        <v>0</v>
      </c>
      <c r="E29" s="42">
        <f>'ExerciceE Bille4'!J$17</f>
        <v>0</v>
      </c>
      <c r="F29" s="42">
        <f>'ExerciceE Bille4'!K$17</f>
        <v>0</v>
      </c>
      <c r="G29" s="83"/>
      <c r="H29" s="84"/>
      <c r="I29" s="37"/>
      <c r="J29" s="38"/>
    </row>
    <row r="30" spans="1:10" x14ac:dyDescent="0.25">
      <c r="A30" s="37"/>
      <c r="B30" s="41" t="s">
        <v>66</v>
      </c>
      <c r="C30" s="42">
        <f>'ExerciceE Bille5'!H$17</f>
        <v>0</v>
      </c>
      <c r="D30" s="42">
        <f>'ExerciceE Bille5'!I$17</f>
        <v>0</v>
      </c>
      <c r="E30" s="42">
        <f>'ExerciceE Bille5'!J$17</f>
        <v>0</v>
      </c>
      <c r="F30" s="42">
        <f>'ExerciceE Bille5'!K$17</f>
        <v>0</v>
      </c>
      <c r="G30" s="83"/>
      <c r="H30" s="84"/>
      <c r="I30" s="37"/>
      <c r="J30" s="38"/>
    </row>
    <row r="31" spans="1:10" x14ac:dyDescent="0.25">
      <c r="A31" s="37"/>
      <c r="B31" s="108"/>
      <c r="C31" s="43"/>
      <c r="D31" s="43"/>
      <c r="E31" s="43"/>
      <c r="F31" s="43"/>
      <c r="G31" s="37"/>
      <c r="H31" s="84"/>
      <c r="I31" s="37"/>
      <c r="J31" s="38"/>
    </row>
    <row r="32" spans="1:10" x14ac:dyDescent="0.25">
      <c r="A32" s="37"/>
      <c r="B32" s="109"/>
      <c r="C32" s="37"/>
      <c r="D32" s="37"/>
      <c r="E32" s="37"/>
      <c r="F32" s="37"/>
      <c r="G32" s="37"/>
      <c r="H32" s="84"/>
      <c r="I32" s="37"/>
      <c r="J32" s="38"/>
    </row>
    <row r="33" spans="1:10" x14ac:dyDescent="0.25">
      <c r="A33" s="37"/>
      <c r="B33" s="109"/>
      <c r="C33" s="37"/>
      <c r="D33" s="37"/>
      <c r="E33" s="37"/>
      <c r="F33" s="37"/>
      <c r="G33" s="37"/>
      <c r="H33" s="84"/>
      <c r="I33" s="37"/>
      <c r="J33" s="38"/>
    </row>
    <row r="34" spans="1:10" x14ac:dyDescent="0.25">
      <c r="A34" s="37"/>
      <c r="B34" s="121"/>
      <c r="C34" s="37"/>
      <c r="D34" s="37"/>
      <c r="E34" s="110"/>
      <c r="F34" s="110"/>
      <c r="G34" s="37"/>
      <c r="H34" s="84"/>
      <c r="I34" s="37"/>
      <c r="J34" s="38"/>
    </row>
    <row r="35" spans="1:10" x14ac:dyDescent="0.25">
      <c r="A35" s="37"/>
      <c r="B35" s="37"/>
      <c r="C35" s="37"/>
      <c r="D35" s="117"/>
      <c r="E35" s="42" t="s">
        <v>67</v>
      </c>
      <c r="F35" s="69">
        <f>SUM(F11:F34)</f>
        <v>0</v>
      </c>
      <c r="G35" s="83"/>
      <c r="H35" s="37"/>
      <c r="I35" s="37"/>
      <c r="J35" s="38"/>
    </row>
    <row r="36" spans="1:10" x14ac:dyDescent="0.25">
      <c r="A36" s="37"/>
      <c r="B36" s="37"/>
      <c r="C36" s="37"/>
      <c r="D36" s="37"/>
      <c r="E36" s="43"/>
      <c r="F36" s="94"/>
      <c r="G36" s="37"/>
      <c r="H36" s="37"/>
      <c r="I36" s="37"/>
      <c r="J36" s="38"/>
    </row>
    <row r="37" spans="1:10" x14ac:dyDescent="0.25">
      <c r="A37" s="37"/>
      <c r="B37" s="37"/>
      <c r="C37" s="37"/>
      <c r="D37" s="37"/>
      <c r="E37" s="37"/>
      <c r="F37" s="37"/>
      <c r="G37" s="37"/>
      <c r="H37" s="37"/>
      <c r="I37" s="37"/>
      <c r="J37" s="38"/>
    </row>
    <row r="38" spans="1:10" x14ac:dyDescent="0.25">
      <c r="A38" s="36"/>
      <c r="B38" s="37"/>
      <c r="C38" s="37"/>
      <c r="D38" s="37"/>
      <c r="E38" s="37"/>
      <c r="F38" s="37"/>
      <c r="G38" s="37"/>
      <c r="H38" s="37"/>
      <c r="I38" s="37"/>
      <c r="J38" s="38"/>
    </row>
    <row r="39" spans="1:10" x14ac:dyDescent="0.25">
      <c r="A39" s="36"/>
      <c r="B39" s="37"/>
      <c r="C39" s="37"/>
      <c r="D39" s="37"/>
      <c r="E39" s="37"/>
      <c r="F39" s="37"/>
      <c r="G39" s="37"/>
      <c r="H39" s="37"/>
      <c r="I39" s="37"/>
      <c r="J39" s="38"/>
    </row>
    <row r="40" spans="1:10" x14ac:dyDescent="0.25">
      <c r="A40" s="36"/>
      <c r="B40" s="37"/>
      <c r="C40" s="37"/>
      <c r="D40" s="37"/>
      <c r="E40" s="37"/>
      <c r="F40" s="37"/>
      <c r="G40" s="37"/>
      <c r="H40" s="37"/>
      <c r="I40" s="37"/>
      <c r="J40" s="38"/>
    </row>
    <row r="41" spans="1:10" x14ac:dyDescent="0.25">
      <c r="A41" s="36"/>
      <c r="B41" s="37"/>
      <c r="C41" s="37"/>
      <c r="D41" s="37"/>
      <c r="E41" s="37"/>
      <c r="F41" s="37"/>
      <c r="G41" s="37"/>
      <c r="H41" s="37"/>
      <c r="I41" s="37"/>
      <c r="J41" s="38"/>
    </row>
    <row r="42" spans="1:10" x14ac:dyDescent="0.25">
      <c r="A42" s="36"/>
      <c r="B42" s="37"/>
      <c r="C42" s="37"/>
      <c r="D42" s="37"/>
      <c r="E42" s="37"/>
      <c r="F42" s="37"/>
      <c r="G42" s="37"/>
      <c r="H42" s="37"/>
      <c r="I42" s="37"/>
      <c r="J42" s="38"/>
    </row>
    <row r="43" spans="1:10" x14ac:dyDescent="0.25">
      <c r="A43" s="36"/>
      <c r="B43" s="37"/>
      <c r="C43" s="37"/>
      <c r="D43" s="37"/>
      <c r="E43" s="37"/>
      <c r="F43" s="37"/>
      <c r="G43" s="37"/>
      <c r="H43" s="37"/>
      <c r="I43" s="37"/>
      <c r="J43" s="38"/>
    </row>
    <row r="44" spans="1:10" x14ac:dyDescent="0.25">
      <c r="A44" s="36"/>
      <c r="B44" s="37"/>
      <c r="C44" s="37"/>
      <c r="D44" s="37"/>
      <c r="E44" s="37"/>
      <c r="F44" s="37"/>
      <c r="G44" s="37"/>
      <c r="H44" s="37"/>
      <c r="I44" s="37"/>
      <c r="J44" s="38"/>
    </row>
    <row r="45" spans="1:10" x14ac:dyDescent="0.25">
      <c r="A45" s="36"/>
      <c r="B45" s="37"/>
      <c r="C45" s="37"/>
      <c r="D45" s="37"/>
      <c r="E45" s="37"/>
      <c r="F45" s="37"/>
      <c r="G45" s="37"/>
      <c r="H45" s="37"/>
      <c r="I45" s="37"/>
      <c r="J45" s="38"/>
    </row>
    <row r="46" spans="1:10" ht="15.75" thickBot="1" x14ac:dyDescent="0.3">
      <c r="A46" s="36"/>
      <c r="B46" s="44" t="s">
        <v>20</v>
      </c>
      <c r="C46" s="37"/>
      <c r="D46" s="37"/>
      <c r="E46" s="37"/>
      <c r="F46" s="37" t="s">
        <v>28</v>
      </c>
      <c r="G46" s="37"/>
      <c r="H46" s="37"/>
      <c r="I46" s="37"/>
      <c r="J46" s="38"/>
    </row>
    <row r="47" spans="1:10" ht="15.75" thickBot="1" x14ac:dyDescent="0.3">
      <c r="A47" s="36"/>
      <c r="B47" s="186" t="str">
        <f>IF(ISBLANK(Résultats!C4),"",Résultats!C4)</f>
        <v/>
      </c>
      <c r="C47" s="187"/>
      <c r="D47" s="188"/>
      <c r="E47" s="37"/>
      <c r="F47" s="177"/>
      <c r="G47" s="178"/>
      <c r="H47" s="179"/>
      <c r="I47" s="37"/>
      <c r="J47" s="38"/>
    </row>
    <row r="48" spans="1:10" x14ac:dyDescent="0.25">
      <c r="A48" s="36"/>
      <c r="B48" s="37"/>
      <c r="C48" s="37"/>
      <c r="D48" s="37"/>
      <c r="E48" s="37"/>
      <c r="F48" s="180"/>
      <c r="G48" s="181"/>
      <c r="H48" s="182"/>
      <c r="I48" s="37"/>
      <c r="J48" s="38"/>
    </row>
    <row r="49" spans="1:10" x14ac:dyDescent="0.25">
      <c r="A49" s="36"/>
      <c r="B49" s="37"/>
      <c r="C49" s="37"/>
      <c r="D49" s="37"/>
      <c r="E49" s="37"/>
      <c r="F49" s="180"/>
      <c r="G49" s="181"/>
      <c r="H49" s="182"/>
      <c r="I49" s="37"/>
      <c r="J49" s="38"/>
    </row>
    <row r="50" spans="1:10" x14ac:dyDescent="0.25">
      <c r="A50" s="36"/>
      <c r="B50" s="37"/>
      <c r="C50" s="37"/>
      <c r="D50" s="37"/>
      <c r="E50" s="37"/>
      <c r="F50" s="180"/>
      <c r="G50" s="181"/>
      <c r="H50" s="182"/>
      <c r="I50" s="37"/>
      <c r="J50" s="38"/>
    </row>
    <row r="51" spans="1:10" ht="15.75" thickBot="1" x14ac:dyDescent="0.3">
      <c r="A51" s="36"/>
      <c r="B51" s="37"/>
      <c r="C51" s="37"/>
      <c r="D51" s="37"/>
      <c r="E51" s="37"/>
      <c r="F51" s="183"/>
      <c r="G51" s="184"/>
      <c r="H51" s="185"/>
      <c r="I51" s="37"/>
      <c r="J51" s="38"/>
    </row>
    <row r="52" spans="1:10" ht="15.75" thickBot="1" x14ac:dyDescent="0.3">
      <c r="A52" s="74" t="s">
        <v>36</v>
      </c>
      <c r="B52" s="44"/>
      <c r="C52" s="44"/>
      <c r="D52" s="44"/>
      <c r="E52" s="44"/>
      <c r="F52" s="44"/>
      <c r="G52" s="44"/>
      <c r="H52" s="44"/>
      <c r="I52" s="44"/>
      <c r="J52" s="45"/>
    </row>
  </sheetData>
  <sheetProtection algorithmName="SHA-512" hashValue="XItArTDtEahQ4yACzy2av8g+I1fd0qIpDLn5VmDqRdhS1aGXx/HZOzqiGNYHJPkDdquSvshpVfdeGYFERNzEaA==" saltValue="pqvsOFdfo8GIZL8hj+iAs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FF00"/>
  </sheetPr>
  <dimension ref="H1:L22"/>
  <sheetViews>
    <sheetView zoomScaleNormal="100" workbookViewId="0"/>
  </sheetViews>
  <sheetFormatPr baseColWidth="10" defaultColWidth="10.7109375" defaultRowHeight="15" x14ac:dyDescent="0.25"/>
  <cols>
    <col min="1" max="7" width="9.42578125"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t="s">
        <v>35</v>
      </c>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tM0FlB48LC0yMv6/rkA71Yrq6HQ/lJYvcUWLEO2l2Rap67EGgVAx7I9ziPmJOkLejXeM4UVjSDvQuIETPoYfUg==" saltValue="fm17LEU7lwWHavaQQMl4Gg==" spinCount="100000" sheet="1" objects="1" scenarios="1"/>
  <pageMargins left="0.7" right="0.7" top="0.75" bottom="0.75" header="0.3" footer="0.3"/>
  <pageSetup paperSize="9"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AEDC-E673-4FF5-ABD0-FCF3B0E55553}">
  <sheetPr codeName="Feuil40"/>
  <dimension ref="A1:J52"/>
  <sheetViews>
    <sheetView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9" t="s">
        <v>37</v>
      </c>
      <c r="B1" s="190"/>
      <c r="C1" s="190"/>
      <c r="D1" s="190"/>
      <c r="E1" s="190"/>
      <c r="F1" s="190"/>
      <c r="G1" s="190"/>
      <c r="H1" s="190"/>
      <c r="I1" s="190"/>
      <c r="J1" s="191"/>
    </row>
    <row r="2" spans="1:10" ht="15.75" thickBot="1" x14ac:dyDescent="0.3">
      <c r="A2" s="6" t="s">
        <v>38</v>
      </c>
      <c r="B2" s="192" t="str">
        <f>IF(ISBLANK(Résultats!A24),"",Résultats!A24)</f>
        <v/>
      </c>
      <c r="C2" s="196"/>
      <c r="D2" s="196"/>
      <c r="E2" s="196"/>
      <c r="F2" s="193"/>
      <c r="G2" s="7" t="s">
        <v>39</v>
      </c>
      <c r="H2" s="7"/>
      <c r="I2" s="192" t="str">
        <f>IF(ISBLANK(Résultats!D24),"",Résultats!D24)</f>
        <v/>
      </c>
      <c r="J2" s="193"/>
    </row>
    <row r="3" spans="1:10" ht="15.75" thickBot="1" x14ac:dyDescent="0.3">
      <c r="A3" s="6" t="s">
        <v>40</v>
      </c>
      <c r="B3" s="7"/>
      <c r="C3" s="192" t="str">
        <f>IF(ISBLANK(Résultats!G24),"",Résultats!G24)</f>
        <v/>
      </c>
      <c r="D3" s="196"/>
      <c r="E3" s="196"/>
      <c r="F3" s="193"/>
      <c r="G3" s="197" t="s">
        <v>41</v>
      </c>
      <c r="H3" s="198"/>
      <c r="I3" s="194" t="str">
        <f>IF(ISBLANK(Résultats!F24),"","moins de 21ans")</f>
        <v/>
      </c>
      <c r="J3" s="195"/>
    </row>
    <row r="4" spans="1:10" ht="15.75" thickBot="1" x14ac:dyDescent="0.3">
      <c r="A4" s="6" t="s">
        <v>18</v>
      </c>
      <c r="B4" s="7"/>
      <c r="C4" s="192" t="str">
        <f>IF(ISBLANK(Résultats!C2),"",(Résultats!C2))</f>
        <v/>
      </c>
      <c r="D4" s="196"/>
      <c r="E4" s="196"/>
      <c r="F4" s="193"/>
      <c r="G4" s="7" t="s">
        <v>19</v>
      </c>
      <c r="H4" s="7"/>
      <c r="I4" s="194" t="str">
        <f>IF(ISBLANK(Résultats!J2),"",Résultats!J2)</f>
        <v/>
      </c>
      <c r="J4" s="195"/>
    </row>
    <row r="5" spans="1:10" x14ac:dyDescent="0.25">
      <c r="A5" s="6" t="s">
        <v>42</v>
      </c>
      <c r="B5" s="7"/>
      <c r="C5" s="7"/>
      <c r="D5" s="7"/>
      <c r="E5" s="7"/>
      <c r="F5" s="7"/>
      <c r="G5" s="7"/>
      <c r="H5" s="7"/>
      <c r="I5" s="46"/>
      <c r="J5" s="8"/>
    </row>
    <row r="6" spans="1:10" x14ac:dyDescent="0.25">
      <c r="A6" s="6" t="s">
        <v>43</v>
      </c>
      <c r="B6" s="7"/>
      <c r="C6" s="7"/>
      <c r="D6" s="7"/>
      <c r="E6" s="7"/>
      <c r="F6" s="7"/>
      <c r="G6" s="7"/>
      <c r="H6" s="7"/>
      <c r="I6" s="7"/>
      <c r="J6" s="8"/>
    </row>
    <row r="7" spans="1:10" x14ac:dyDescent="0.25">
      <c r="A7" s="6" t="s">
        <v>44</v>
      </c>
      <c r="B7" s="7"/>
      <c r="C7" s="7"/>
      <c r="D7" s="7"/>
      <c r="E7" s="7"/>
      <c r="F7" s="7"/>
      <c r="G7" s="7"/>
      <c r="H7" s="7"/>
      <c r="I7" s="7"/>
      <c r="J7" s="8"/>
    </row>
    <row r="8" spans="1:10" x14ac:dyDescent="0.25">
      <c r="A8" s="6" t="s">
        <v>45</v>
      </c>
      <c r="B8" s="7"/>
      <c r="C8" s="7"/>
      <c r="D8" s="7"/>
      <c r="E8" s="7"/>
      <c r="F8" s="7"/>
      <c r="G8" s="7"/>
      <c r="H8" s="7"/>
      <c r="I8" s="7"/>
      <c r="J8" s="8"/>
    </row>
    <row r="9" spans="1:10" x14ac:dyDescent="0.25">
      <c r="A9" s="6"/>
      <c r="B9" s="7"/>
      <c r="C9" s="7"/>
      <c r="D9" s="7"/>
      <c r="E9" s="7"/>
      <c r="F9" s="7"/>
      <c r="G9" s="7"/>
      <c r="H9" s="7"/>
      <c r="I9" s="7"/>
      <c r="J9" s="8"/>
    </row>
    <row r="10" spans="1:10" ht="75" x14ac:dyDescent="0.25">
      <c r="A10" s="7"/>
      <c r="B10" s="100" t="s">
        <v>46</v>
      </c>
      <c r="C10" s="9" t="s">
        <v>31</v>
      </c>
      <c r="D10" s="9" t="s">
        <v>32</v>
      </c>
      <c r="E10" s="9" t="s">
        <v>33</v>
      </c>
      <c r="F10" s="10" t="s">
        <v>34</v>
      </c>
      <c r="G10" s="78"/>
      <c r="H10" s="79"/>
      <c r="I10" s="7"/>
      <c r="J10" s="8"/>
    </row>
    <row r="11" spans="1:10" x14ac:dyDescent="0.25">
      <c r="A11" s="7"/>
      <c r="B11" s="11" t="s">
        <v>47</v>
      </c>
      <c r="C11" s="12">
        <f>'ExerciceA Bille1'!H$18</f>
        <v>0</v>
      </c>
      <c r="D11" s="12">
        <f>'ExerciceA Bille1'!I$18</f>
        <v>0</v>
      </c>
      <c r="E11" s="12">
        <f>'ExerciceA Bille1'!J$18</f>
        <v>0</v>
      </c>
      <c r="F11" s="12">
        <f>'ExerciceA Bille1'!K$18</f>
        <v>0</v>
      </c>
      <c r="G11" s="56"/>
      <c r="H11" s="80"/>
      <c r="I11" s="7"/>
      <c r="J11" s="8"/>
    </row>
    <row r="12" spans="1:10" x14ac:dyDescent="0.25">
      <c r="A12" s="7"/>
      <c r="B12" s="11" t="s">
        <v>48</v>
      </c>
      <c r="C12" s="12">
        <f>'ExerciceA Bille2'!H$18</f>
        <v>0</v>
      </c>
      <c r="D12" s="12">
        <f>'ExerciceA Bille2'!I$18</f>
        <v>0</v>
      </c>
      <c r="E12" s="12">
        <f>'ExerciceA Bille2'!J$18</f>
        <v>0</v>
      </c>
      <c r="F12" s="12">
        <f>'ExerciceA Bille2'!K$18</f>
        <v>0</v>
      </c>
      <c r="G12" s="56"/>
      <c r="H12" s="80"/>
      <c r="I12" s="7"/>
      <c r="J12" s="8"/>
    </row>
    <row r="13" spans="1:10" x14ac:dyDescent="0.25">
      <c r="A13" s="7"/>
      <c r="B13" s="11" t="s">
        <v>49</v>
      </c>
      <c r="C13" s="12">
        <f>'ExerciceA Bille3'!H$18</f>
        <v>0</v>
      </c>
      <c r="D13" s="12">
        <f>'ExerciceA Bille3'!I$18</f>
        <v>0</v>
      </c>
      <c r="E13" s="12">
        <f>'ExerciceA Bille3'!J$18</f>
        <v>0</v>
      </c>
      <c r="F13" s="12">
        <f>'ExerciceA Bille3'!K$18</f>
        <v>0</v>
      </c>
      <c r="G13" s="56"/>
      <c r="H13" s="80"/>
      <c r="I13" s="7"/>
      <c r="J13" s="8"/>
    </row>
    <row r="14" spans="1:10" x14ac:dyDescent="0.25">
      <c r="A14" s="7"/>
      <c r="B14" s="11" t="s">
        <v>50</v>
      </c>
      <c r="C14" s="12">
        <f>'ExerciceA Bille4'!H$18</f>
        <v>0</v>
      </c>
      <c r="D14" s="12">
        <f>'ExerciceA Bille4'!I$18</f>
        <v>0</v>
      </c>
      <c r="E14" s="12">
        <f>'ExerciceA Bille4'!J$18</f>
        <v>0</v>
      </c>
      <c r="F14" s="12">
        <f>'ExerciceA Bille4'!K$18</f>
        <v>0</v>
      </c>
      <c r="G14" s="56"/>
      <c r="H14" s="80"/>
      <c r="I14" s="7"/>
      <c r="J14" s="8"/>
    </row>
    <row r="15" spans="1:10" x14ac:dyDescent="0.25">
      <c r="A15" s="7"/>
      <c r="B15" s="11" t="s">
        <v>51</v>
      </c>
      <c r="C15" s="12">
        <f>'ExerciceB Bille1'!H$18</f>
        <v>0</v>
      </c>
      <c r="D15" s="12">
        <f>'ExerciceB Bille1'!I$18</f>
        <v>0</v>
      </c>
      <c r="E15" s="12">
        <f>'ExerciceB Bille1'!J$18</f>
        <v>0</v>
      </c>
      <c r="F15" s="12">
        <f>'ExerciceB Bille1'!K$18</f>
        <v>0</v>
      </c>
      <c r="G15" s="56"/>
      <c r="H15" s="80"/>
      <c r="I15" s="7"/>
      <c r="J15" s="8"/>
    </row>
    <row r="16" spans="1:10" x14ac:dyDescent="0.25">
      <c r="A16" s="7"/>
      <c r="B16" s="11" t="s">
        <v>52</v>
      </c>
      <c r="C16" s="12">
        <f>'ExerciceB Bille2'!H$18</f>
        <v>0</v>
      </c>
      <c r="D16" s="12">
        <f>'ExerciceB Bille2'!I$18</f>
        <v>0</v>
      </c>
      <c r="E16" s="12">
        <f>'ExerciceB Bille2'!J$18</f>
        <v>0</v>
      </c>
      <c r="F16" s="12">
        <f>'ExerciceB Bille2'!K$18</f>
        <v>0</v>
      </c>
      <c r="G16" s="56"/>
      <c r="H16" s="80"/>
      <c r="I16" s="7"/>
      <c r="J16" s="8"/>
    </row>
    <row r="17" spans="1:10" x14ac:dyDescent="0.25">
      <c r="A17" s="7"/>
      <c r="B17" s="11" t="s">
        <v>53</v>
      </c>
      <c r="C17" s="12">
        <f>'ExerciceB Bille3'!H$18</f>
        <v>0</v>
      </c>
      <c r="D17" s="12">
        <f>'ExerciceB Bille3'!I$18</f>
        <v>0</v>
      </c>
      <c r="E17" s="12">
        <f>'ExerciceB Bille3'!J$18</f>
        <v>0</v>
      </c>
      <c r="F17" s="12">
        <f>'ExerciceB Bille3'!K$18</f>
        <v>0</v>
      </c>
      <c r="G17" s="56"/>
      <c r="H17" s="80"/>
      <c r="I17" s="7"/>
      <c r="J17" s="8"/>
    </row>
    <row r="18" spans="1:10" x14ac:dyDescent="0.25">
      <c r="A18" s="7"/>
      <c r="B18" s="11" t="s">
        <v>54</v>
      </c>
      <c r="C18" s="12">
        <f>'ExerciceC Bille1'!H$18</f>
        <v>0</v>
      </c>
      <c r="D18" s="12">
        <f>'ExerciceC Bille1'!I$18</f>
        <v>0</v>
      </c>
      <c r="E18" s="12">
        <f>'ExerciceC Bille1'!J$18</f>
        <v>0</v>
      </c>
      <c r="F18" s="12">
        <f>'ExerciceC Bille1'!K$18</f>
        <v>0</v>
      </c>
      <c r="G18" s="56"/>
      <c r="H18" s="80"/>
      <c r="I18" s="7"/>
      <c r="J18" s="8"/>
    </row>
    <row r="19" spans="1:10" x14ac:dyDescent="0.25">
      <c r="A19" s="7"/>
      <c r="B19" s="11" t="s">
        <v>55</v>
      </c>
      <c r="C19" s="12">
        <f>'ExerciceC Bille2'!H$18</f>
        <v>0</v>
      </c>
      <c r="D19" s="12">
        <f>'ExerciceC Bille2'!I$18</f>
        <v>0</v>
      </c>
      <c r="E19" s="12">
        <f>'ExerciceC Bille2'!J$18</f>
        <v>0</v>
      </c>
      <c r="F19" s="12">
        <f>'ExerciceC Bille2'!K$18</f>
        <v>0</v>
      </c>
      <c r="G19" s="56"/>
      <c r="H19" s="80"/>
      <c r="I19" s="7"/>
      <c r="J19" s="8"/>
    </row>
    <row r="20" spans="1:10" x14ac:dyDescent="0.25">
      <c r="A20" s="7"/>
      <c r="B20" s="11" t="s">
        <v>56</v>
      </c>
      <c r="C20" s="12">
        <f>'ExerciceC Bille3'!H$18</f>
        <v>0</v>
      </c>
      <c r="D20" s="12">
        <f>'ExerciceC Bille3'!I$18</f>
        <v>0</v>
      </c>
      <c r="E20" s="12">
        <f>'ExerciceC Bille3'!J$18</f>
        <v>0</v>
      </c>
      <c r="F20" s="12">
        <f>'ExerciceC Bille3'!K$18</f>
        <v>0</v>
      </c>
      <c r="G20" s="56"/>
      <c r="H20" s="80"/>
      <c r="I20" s="7"/>
      <c r="J20" s="8"/>
    </row>
    <row r="21" spans="1:10" x14ac:dyDescent="0.25">
      <c r="A21" s="7"/>
      <c r="B21" s="11" t="s">
        <v>57</v>
      </c>
      <c r="C21" s="12">
        <f>'ExerciceC Bille4'!H$18</f>
        <v>0</v>
      </c>
      <c r="D21" s="12">
        <f>'ExerciceC Bille4'!I$18</f>
        <v>0</v>
      </c>
      <c r="E21" s="12">
        <f>'ExerciceC Bille4'!J$18</f>
        <v>0</v>
      </c>
      <c r="F21" s="12">
        <f>'ExerciceC Bille4'!K$18</f>
        <v>0</v>
      </c>
      <c r="G21" s="56"/>
      <c r="H21" s="80"/>
      <c r="I21" s="7"/>
      <c r="J21" s="8"/>
    </row>
    <row r="22" spans="1:10" x14ac:dyDescent="0.25">
      <c r="A22" s="7"/>
      <c r="B22" s="11" t="s">
        <v>58</v>
      </c>
      <c r="C22" s="12">
        <f>'ExerciceD Bille1'!H$18</f>
        <v>0</v>
      </c>
      <c r="D22" s="12">
        <f>'ExerciceD Bille1'!I$18</f>
        <v>0</v>
      </c>
      <c r="E22" s="12">
        <f>'ExerciceD Bille1'!J$18</f>
        <v>0</v>
      </c>
      <c r="F22" s="12">
        <f>'ExerciceD Bille1'!K$18</f>
        <v>0</v>
      </c>
      <c r="G22" s="56"/>
      <c r="H22" s="80"/>
      <c r="I22" s="7"/>
      <c r="J22" s="8"/>
    </row>
    <row r="23" spans="1:10" x14ac:dyDescent="0.25">
      <c r="A23" s="7"/>
      <c r="B23" s="11" t="s">
        <v>59</v>
      </c>
      <c r="C23" s="12">
        <f>'ExerciceD Bille2'!H$18</f>
        <v>0</v>
      </c>
      <c r="D23" s="12">
        <f>'ExerciceD Bille2'!I$18</f>
        <v>0</v>
      </c>
      <c r="E23" s="12">
        <f>'ExerciceD Bille2'!J$18</f>
        <v>0</v>
      </c>
      <c r="F23" s="12">
        <f>'ExerciceD Bille2'!K$18</f>
        <v>0</v>
      </c>
      <c r="G23" s="56"/>
      <c r="H23" s="80"/>
      <c r="I23" s="7"/>
      <c r="J23" s="8"/>
    </row>
    <row r="24" spans="1:10" x14ac:dyDescent="0.25">
      <c r="A24" s="7"/>
      <c r="B24" s="11" t="s">
        <v>60</v>
      </c>
      <c r="C24" s="12">
        <f>'ExerciceD Bille3'!H$18</f>
        <v>0</v>
      </c>
      <c r="D24" s="12">
        <f>'ExerciceD Bille3'!I$18</f>
        <v>0</v>
      </c>
      <c r="E24" s="12">
        <f>'ExerciceD Bille3'!J$18</f>
        <v>0</v>
      </c>
      <c r="F24" s="12">
        <f>'ExerciceD Bille3'!K$18</f>
        <v>0</v>
      </c>
      <c r="G24" s="56"/>
      <c r="H24" s="80"/>
      <c r="I24" s="7"/>
      <c r="J24" s="8"/>
    </row>
    <row r="25" spans="1:10" x14ac:dyDescent="0.25">
      <c r="A25" s="7"/>
      <c r="B25" s="11" t="s">
        <v>61</v>
      </c>
      <c r="C25" s="12">
        <f>'ExerciceD Bille4'!H$18</f>
        <v>0</v>
      </c>
      <c r="D25" s="12">
        <f>'ExerciceD Bille4'!I$18</f>
        <v>0</v>
      </c>
      <c r="E25" s="12">
        <f>'ExerciceD Bille4'!J$18</f>
        <v>0</v>
      </c>
      <c r="F25" s="12">
        <f>'ExerciceD Bille4'!K$18</f>
        <v>0</v>
      </c>
      <c r="G25" s="56"/>
      <c r="H25" s="80"/>
      <c r="I25" s="7"/>
      <c r="J25" s="8"/>
    </row>
    <row r="26" spans="1:10" x14ac:dyDescent="0.25">
      <c r="A26" s="7"/>
      <c r="B26" s="11" t="s">
        <v>62</v>
      </c>
      <c r="C26" s="12">
        <f>'ExerciceE Bille1'!H$18</f>
        <v>0</v>
      </c>
      <c r="D26" s="12">
        <f>'ExerciceE Bille1'!I$18</f>
        <v>0</v>
      </c>
      <c r="E26" s="12">
        <f>'ExerciceE Bille1'!J$18</f>
        <v>0</v>
      </c>
      <c r="F26" s="12">
        <f>'ExerciceE Bille1'!K$18</f>
        <v>0</v>
      </c>
      <c r="G26" s="56"/>
      <c r="H26" s="80"/>
      <c r="I26" s="7"/>
      <c r="J26" s="8"/>
    </row>
    <row r="27" spans="1:10" x14ac:dyDescent="0.25">
      <c r="A27" s="7"/>
      <c r="B27" s="11" t="s">
        <v>63</v>
      </c>
      <c r="C27" s="12">
        <f>'ExerciceE Bille2'!H$18</f>
        <v>0</v>
      </c>
      <c r="D27" s="12">
        <f>'ExerciceE Bille2'!I$18</f>
        <v>0</v>
      </c>
      <c r="E27" s="12">
        <f>'ExerciceE Bille2'!J$18</f>
        <v>0</v>
      </c>
      <c r="F27" s="12">
        <f>'ExerciceE Bille2'!K$18</f>
        <v>0</v>
      </c>
      <c r="G27" s="56"/>
      <c r="H27" s="80"/>
      <c r="I27" s="7"/>
      <c r="J27" s="8"/>
    </row>
    <row r="28" spans="1:10" x14ac:dyDescent="0.25">
      <c r="A28" s="7"/>
      <c r="B28" s="11" t="s">
        <v>64</v>
      </c>
      <c r="C28" s="12">
        <f>'ExerciceE Bille3'!H$18</f>
        <v>0</v>
      </c>
      <c r="D28" s="12">
        <f>'ExerciceE Bille3'!I$18</f>
        <v>0</v>
      </c>
      <c r="E28" s="12">
        <f>'ExerciceE Bille3'!J$18</f>
        <v>0</v>
      </c>
      <c r="F28" s="12">
        <f>'ExerciceE Bille3'!K$18</f>
        <v>0</v>
      </c>
      <c r="G28" s="56"/>
      <c r="H28" s="80"/>
      <c r="I28" s="7"/>
      <c r="J28" s="8"/>
    </row>
    <row r="29" spans="1:10" x14ac:dyDescent="0.25">
      <c r="A29" s="7"/>
      <c r="B29" s="11" t="s">
        <v>65</v>
      </c>
      <c r="C29" s="12">
        <f>'ExerciceE Bille4'!H$18</f>
        <v>0</v>
      </c>
      <c r="D29" s="12">
        <f>'ExerciceE Bille4'!I$18</f>
        <v>0</v>
      </c>
      <c r="E29" s="12">
        <f>'ExerciceE Bille4'!J$18</f>
        <v>0</v>
      </c>
      <c r="F29" s="12">
        <f>'ExerciceE Bille4'!K$18</f>
        <v>0</v>
      </c>
      <c r="G29" s="56"/>
      <c r="H29" s="80"/>
      <c r="I29" s="7"/>
      <c r="J29" s="8"/>
    </row>
    <row r="30" spans="1:10" x14ac:dyDescent="0.25">
      <c r="A30" s="7"/>
      <c r="B30" s="11" t="s">
        <v>66</v>
      </c>
      <c r="C30" s="12">
        <f>'ExerciceE Bille5'!H$18</f>
        <v>0</v>
      </c>
      <c r="D30" s="12">
        <f>'ExerciceE Bille5'!I$18</f>
        <v>0</v>
      </c>
      <c r="E30" s="12">
        <f>'ExerciceE Bille5'!J$18</f>
        <v>0</v>
      </c>
      <c r="F30" s="12">
        <f>'ExerciceE Bille5'!K$18</f>
        <v>0</v>
      </c>
      <c r="G30" s="56"/>
      <c r="H30" s="80"/>
      <c r="I30" s="7"/>
      <c r="J30" s="8"/>
    </row>
    <row r="31" spans="1:10" x14ac:dyDescent="0.25">
      <c r="A31" s="7"/>
      <c r="B31" s="105"/>
      <c r="C31" s="13"/>
      <c r="D31" s="13"/>
      <c r="E31" s="13"/>
      <c r="F31" s="13"/>
      <c r="G31" s="7"/>
      <c r="H31" s="80"/>
      <c r="I31" s="7"/>
      <c r="J31" s="8"/>
    </row>
    <row r="32" spans="1:10" x14ac:dyDescent="0.25">
      <c r="A32" s="7"/>
      <c r="B32" s="106"/>
      <c r="C32" s="7"/>
      <c r="D32" s="7"/>
      <c r="E32" s="7"/>
      <c r="F32" s="7"/>
      <c r="G32" s="7"/>
      <c r="H32" s="80"/>
      <c r="I32" s="7"/>
      <c r="J32" s="8"/>
    </row>
    <row r="33" spans="1:10" x14ac:dyDescent="0.25">
      <c r="A33" s="7"/>
      <c r="B33" s="106"/>
      <c r="C33" s="7"/>
      <c r="D33" s="7"/>
      <c r="E33" s="7"/>
      <c r="F33" s="7"/>
      <c r="G33" s="7"/>
      <c r="H33" s="80"/>
      <c r="I33" s="7"/>
      <c r="J33" s="8"/>
    </row>
    <row r="34" spans="1:10" x14ac:dyDescent="0.25">
      <c r="A34" s="7"/>
      <c r="B34" s="120"/>
      <c r="C34" s="7"/>
      <c r="D34" s="7"/>
      <c r="E34" s="107"/>
      <c r="F34" s="107"/>
      <c r="G34" s="7"/>
      <c r="H34" s="80"/>
      <c r="I34" s="7"/>
      <c r="J34" s="8"/>
    </row>
    <row r="35" spans="1:10" x14ac:dyDescent="0.25">
      <c r="A35" s="7"/>
      <c r="B35" s="7"/>
      <c r="C35" s="7"/>
      <c r="D35" s="57"/>
      <c r="E35" s="12" t="s">
        <v>67</v>
      </c>
      <c r="F35" s="68">
        <f>SUM(F11:F34)</f>
        <v>0</v>
      </c>
      <c r="G35" s="56"/>
      <c r="H35" s="7"/>
      <c r="I35" s="7"/>
      <c r="J35" s="8"/>
    </row>
    <row r="36" spans="1:10" x14ac:dyDescent="0.25">
      <c r="A36" s="7"/>
      <c r="B36" s="7"/>
      <c r="C36" s="7"/>
      <c r="D36" s="7"/>
      <c r="E36" s="13"/>
      <c r="F36" s="93"/>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4" t="s">
        <v>20</v>
      </c>
      <c r="C46" s="7"/>
      <c r="D46" s="7"/>
      <c r="E46" s="7"/>
      <c r="F46" s="7" t="s">
        <v>28</v>
      </c>
      <c r="G46" s="7"/>
      <c r="H46" s="7"/>
      <c r="I46" s="7"/>
      <c r="J46" s="8"/>
    </row>
    <row r="47" spans="1:10" ht="15.75" thickBot="1" x14ac:dyDescent="0.3">
      <c r="A47" s="6"/>
      <c r="B47" s="186" t="str">
        <f>IF(ISBLANK(Résultats!C4),"",Résultats!C4)</f>
        <v/>
      </c>
      <c r="C47" s="187"/>
      <c r="D47" s="188"/>
      <c r="E47" s="7"/>
      <c r="F47" s="177"/>
      <c r="G47" s="178"/>
      <c r="H47" s="179"/>
      <c r="I47" s="7"/>
      <c r="J47" s="8"/>
    </row>
    <row r="48" spans="1:10" x14ac:dyDescent="0.25">
      <c r="A48" s="6"/>
      <c r="B48" s="7"/>
      <c r="C48" s="7"/>
      <c r="D48" s="7"/>
      <c r="E48" s="7"/>
      <c r="F48" s="180"/>
      <c r="G48" s="181"/>
      <c r="H48" s="182"/>
      <c r="I48" s="7"/>
      <c r="J48" s="8"/>
    </row>
    <row r="49" spans="1:10" x14ac:dyDescent="0.25">
      <c r="A49" s="6"/>
      <c r="B49" s="7"/>
      <c r="C49" s="7"/>
      <c r="D49" s="7"/>
      <c r="E49" s="7"/>
      <c r="F49" s="180"/>
      <c r="G49" s="181"/>
      <c r="H49" s="182"/>
      <c r="I49" s="7"/>
      <c r="J49" s="8"/>
    </row>
    <row r="50" spans="1:10" x14ac:dyDescent="0.25">
      <c r="A50" s="6"/>
      <c r="B50" s="7"/>
      <c r="C50" s="7"/>
      <c r="D50" s="7"/>
      <c r="E50" s="7"/>
      <c r="F50" s="180"/>
      <c r="G50" s="181"/>
      <c r="H50" s="182"/>
      <c r="I50" s="7"/>
      <c r="J50" s="8"/>
    </row>
    <row r="51" spans="1:10" ht="15.75" thickBot="1" x14ac:dyDescent="0.3">
      <c r="A51" s="6"/>
      <c r="B51" s="7"/>
      <c r="C51" s="7"/>
      <c r="D51" s="7"/>
      <c r="E51" s="7"/>
      <c r="F51" s="183"/>
      <c r="G51" s="184"/>
      <c r="H51" s="185"/>
      <c r="I51" s="7"/>
      <c r="J51" s="8"/>
    </row>
    <row r="52" spans="1:10" ht="15.75" thickBot="1" x14ac:dyDescent="0.3">
      <c r="A52" s="73" t="s">
        <v>36</v>
      </c>
      <c r="B52" s="14"/>
      <c r="C52" s="14"/>
      <c r="D52" s="14"/>
      <c r="E52" s="14"/>
      <c r="F52" s="14"/>
      <c r="G52" s="14"/>
      <c r="H52" s="14"/>
      <c r="I52" s="14"/>
      <c r="J52" s="15"/>
    </row>
  </sheetData>
  <sheetProtection algorithmName="SHA-512" hashValue="T6Cu64xnd6LyZbcJscCn+LdeK/AQum4urVNaCrvMe65LBdpxXTSQK0uLV+44wqFjo3YmBAKVg3/V1Zgw2DKHlg==" saltValue="x9tYilF8VtbBe34KoGSai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B2B8-8D20-4A80-99BB-6E5BFCD4CF9B}">
  <sheetPr codeName="Feuil41">
    <tabColor rgb="FFFFFF00"/>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9" t="s">
        <v>37</v>
      </c>
      <c r="B1" s="200"/>
      <c r="C1" s="200"/>
      <c r="D1" s="200"/>
      <c r="E1" s="200"/>
      <c r="F1" s="200"/>
      <c r="G1" s="200"/>
      <c r="H1" s="200"/>
      <c r="I1" s="200"/>
      <c r="J1" s="201"/>
    </row>
    <row r="2" spans="1:10" ht="15.75" thickBot="1" x14ac:dyDescent="0.3">
      <c r="A2" s="16" t="s">
        <v>38</v>
      </c>
      <c r="B2" s="192" t="str">
        <f>IF(ISBLANK(Résultats!A25),"",Résultats!A25)</f>
        <v/>
      </c>
      <c r="C2" s="196"/>
      <c r="D2" s="196"/>
      <c r="E2" s="196"/>
      <c r="F2" s="193"/>
      <c r="G2" s="17" t="s">
        <v>39</v>
      </c>
      <c r="H2" s="17"/>
      <c r="I2" s="192" t="str">
        <f>IF(ISBLANK(Résultats!D25),"",Résultats!D25)</f>
        <v/>
      </c>
      <c r="J2" s="193"/>
    </row>
    <row r="3" spans="1:10" ht="15.75" thickBot="1" x14ac:dyDescent="0.3">
      <c r="A3" s="16" t="s">
        <v>40</v>
      </c>
      <c r="B3" s="17"/>
      <c r="C3" s="192" t="str">
        <f>IF(ISBLANK(Résultats!G25),"",Résultats!G25)</f>
        <v/>
      </c>
      <c r="D3" s="196"/>
      <c r="E3" s="196"/>
      <c r="F3" s="193"/>
      <c r="G3" s="202" t="s">
        <v>41</v>
      </c>
      <c r="H3" s="203"/>
      <c r="I3" s="194" t="str">
        <f>IF(ISBLANK(Résultats!F25),"","moins de 21ans")</f>
        <v/>
      </c>
      <c r="J3" s="195"/>
    </row>
    <row r="4" spans="1:10" ht="15.75" thickBot="1" x14ac:dyDescent="0.3">
      <c r="A4" s="16" t="s">
        <v>18</v>
      </c>
      <c r="B4" s="17"/>
      <c r="C4" s="192" t="str">
        <f>IF(ISBLANK(Résultats!C2),"",(Résultats!C2))</f>
        <v/>
      </c>
      <c r="D4" s="196"/>
      <c r="E4" s="196"/>
      <c r="F4" s="193"/>
      <c r="G4" s="17" t="s">
        <v>19</v>
      </c>
      <c r="H4" s="17"/>
      <c r="I4" s="194" t="str">
        <f>IF(ISBLANK(Résultats!J2),"",Résultats!J2)</f>
        <v/>
      </c>
      <c r="J4" s="195"/>
    </row>
    <row r="5" spans="1:10" x14ac:dyDescent="0.25">
      <c r="A5" s="16" t="s">
        <v>42</v>
      </c>
      <c r="B5" s="17"/>
      <c r="C5" s="17"/>
      <c r="D5" s="17"/>
      <c r="E5" s="17"/>
      <c r="F5" s="17"/>
      <c r="G5" s="17"/>
      <c r="H5" s="17"/>
      <c r="I5" s="49"/>
      <c r="J5" s="18"/>
    </row>
    <row r="6" spans="1:10" x14ac:dyDescent="0.25">
      <c r="A6" s="16" t="s">
        <v>43</v>
      </c>
      <c r="B6" s="17"/>
      <c r="C6" s="17"/>
      <c r="D6" s="17"/>
      <c r="E6" s="17"/>
      <c r="F6" s="17"/>
      <c r="G6" s="17"/>
      <c r="H6" s="17"/>
      <c r="I6" s="17"/>
      <c r="J6" s="18"/>
    </row>
    <row r="7" spans="1:10" x14ac:dyDescent="0.25">
      <c r="A7" s="16" t="s">
        <v>44</v>
      </c>
      <c r="B7" s="17"/>
      <c r="C7" s="17"/>
      <c r="D7" s="17"/>
      <c r="E7" s="17"/>
      <c r="F7" s="17"/>
      <c r="G7" s="17"/>
      <c r="H7" s="17"/>
      <c r="I7" s="17"/>
      <c r="J7" s="18"/>
    </row>
    <row r="8" spans="1:10" x14ac:dyDescent="0.25">
      <c r="A8" s="16" t="s">
        <v>45</v>
      </c>
      <c r="B8" s="17"/>
      <c r="C8" s="17"/>
      <c r="D8" s="17"/>
      <c r="E8" s="17"/>
      <c r="F8" s="17"/>
      <c r="G8" s="17"/>
      <c r="H8" s="17"/>
      <c r="I8" s="17"/>
      <c r="J8" s="18"/>
    </row>
    <row r="9" spans="1:10" x14ac:dyDescent="0.25">
      <c r="A9" s="16"/>
      <c r="B9" s="17"/>
      <c r="C9" s="17"/>
      <c r="D9" s="17"/>
      <c r="E9" s="17"/>
      <c r="F9" s="17"/>
      <c r="G9" s="17"/>
      <c r="H9" s="17"/>
      <c r="I9" s="17"/>
      <c r="J9" s="18"/>
    </row>
    <row r="10" spans="1:10" ht="75" x14ac:dyDescent="0.25">
      <c r="A10" s="17"/>
      <c r="B10" s="103" t="s">
        <v>46</v>
      </c>
      <c r="C10" s="19" t="s">
        <v>31</v>
      </c>
      <c r="D10" s="19" t="s">
        <v>32</v>
      </c>
      <c r="E10" s="19" t="s">
        <v>33</v>
      </c>
      <c r="F10" s="20" t="s">
        <v>34</v>
      </c>
      <c r="G10" s="89"/>
      <c r="H10" s="90"/>
      <c r="I10" s="17"/>
      <c r="J10" s="18"/>
    </row>
    <row r="11" spans="1:10" x14ac:dyDescent="0.25">
      <c r="A11" s="17"/>
      <c r="B11" s="21" t="s">
        <v>47</v>
      </c>
      <c r="C11" s="22">
        <f>'ExerciceA Bille1'!H$19</f>
        <v>0</v>
      </c>
      <c r="D11" s="22">
        <f>'ExerciceA Bille1'!I$19</f>
        <v>0</v>
      </c>
      <c r="E11" s="22">
        <f>'ExerciceA Bille1'!J$19</f>
        <v>0</v>
      </c>
      <c r="F11" s="22">
        <f>'ExerciceA Bille1'!K$19</f>
        <v>0</v>
      </c>
      <c r="G11" s="91"/>
      <c r="H11" s="92"/>
      <c r="I11" s="17"/>
      <c r="J11" s="18"/>
    </row>
    <row r="12" spans="1:10" x14ac:dyDescent="0.25">
      <c r="A12" s="17"/>
      <c r="B12" s="21" t="s">
        <v>48</v>
      </c>
      <c r="C12" s="22">
        <f>'ExerciceA Bille2'!H$19</f>
        <v>0</v>
      </c>
      <c r="D12" s="22">
        <f>'ExerciceA Bille2'!I$19</f>
        <v>0</v>
      </c>
      <c r="E12" s="22">
        <f>'ExerciceA Bille2'!J$19</f>
        <v>0</v>
      </c>
      <c r="F12" s="22">
        <f>'ExerciceA Bille2'!K$19</f>
        <v>0</v>
      </c>
      <c r="G12" s="91"/>
      <c r="H12" s="92"/>
      <c r="I12" s="17"/>
      <c r="J12" s="18"/>
    </row>
    <row r="13" spans="1:10" x14ac:dyDescent="0.25">
      <c r="A13" s="17"/>
      <c r="B13" s="21" t="s">
        <v>49</v>
      </c>
      <c r="C13" s="22">
        <f>'ExerciceA Bille3'!H$19</f>
        <v>0</v>
      </c>
      <c r="D13" s="22">
        <f>'ExerciceA Bille3'!I$19</f>
        <v>0</v>
      </c>
      <c r="E13" s="22">
        <f>'ExerciceA Bille3'!J$19</f>
        <v>0</v>
      </c>
      <c r="F13" s="22">
        <f>'ExerciceA Bille3'!K$19</f>
        <v>0</v>
      </c>
      <c r="G13" s="91"/>
      <c r="H13" s="92"/>
      <c r="I13" s="17"/>
      <c r="J13" s="18"/>
    </row>
    <row r="14" spans="1:10" x14ac:dyDescent="0.25">
      <c r="A14" s="17"/>
      <c r="B14" s="21" t="s">
        <v>50</v>
      </c>
      <c r="C14" s="22">
        <f>'ExerciceA Bille4'!H$19</f>
        <v>0</v>
      </c>
      <c r="D14" s="22">
        <f>'ExerciceA Bille4'!I$19</f>
        <v>0</v>
      </c>
      <c r="E14" s="22">
        <f>'ExerciceA Bille4'!J$19</f>
        <v>0</v>
      </c>
      <c r="F14" s="22">
        <f>'ExerciceA Bille4'!K$19</f>
        <v>0</v>
      </c>
      <c r="G14" s="91"/>
      <c r="H14" s="92"/>
      <c r="I14" s="17"/>
      <c r="J14" s="18"/>
    </row>
    <row r="15" spans="1:10" x14ac:dyDescent="0.25">
      <c r="A15" s="17"/>
      <c r="B15" s="21" t="s">
        <v>51</v>
      </c>
      <c r="C15" s="22">
        <f>'ExerciceB Bille1'!H$19</f>
        <v>0</v>
      </c>
      <c r="D15" s="22">
        <f>'ExerciceB Bille1'!I$19</f>
        <v>0</v>
      </c>
      <c r="E15" s="22">
        <f>'ExerciceB Bille1'!J$19</f>
        <v>0</v>
      </c>
      <c r="F15" s="22">
        <f>'ExerciceB Bille1'!K$19</f>
        <v>0</v>
      </c>
      <c r="G15" s="91"/>
      <c r="H15" s="92"/>
      <c r="I15" s="17"/>
      <c r="J15" s="18"/>
    </row>
    <row r="16" spans="1:10" x14ac:dyDescent="0.25">
      <c r="A16" s="17"/>
      <c r="B16" s="21" t="s">
        <v>52</v>
      </c>
      <c r="C16" s="22">
        <f>'ExerciceB Bille2'!H$19</f>
        <v>0</v>
      </c>
      <c r="D16" s="22">
        <f>'ExerciceB Bille2'!I$19</f>
        <v>0</v>
      </c>
      <c r="E16" s="22">
        <f>'ExerciceB Bille2'!J$19</f>
        <v>0</v>
      </c>
      <c r="F16" s="22">
        <f>'ExerciceB Bille2'!K$19</f>
        <v>0</v>
      </c>
      <c r="G16" s="91"/>
      <c r="H16" s="92"/>
      <c r="I16" s="17"/>
      <c r="J16" s="18"/>
    </row>
    <row r="17" spans="1:10" x14ac:dyDescent="0.25">
      <c r="A17" s="17"/>
      <c r="B17" s="21" t="s">
        <v>53</v>
      </c>
      <c r="C17" s="22">
        <f>'ExerciceB Bille3'!H$19</f>
        <v>0</v>
      </c>
      <c r="D17" s="22">
        <f>'ExerciceB Bille3'!I$19</f>
        <v>0</v>
      </c>
      <c r="E17" s="22">
        <f>'ExerciceB Bille3'!J$19</f>
        <v>0</v>
      </c>
      <c r="F17" s="22">
        <f>'ExerciceB Bille3'!K$19</f>
        <v>0</v>
      </c>
      <c r="G17" s="91"/>
      <c r="H17" s="92"/>
      <c r="I17" s="17"/>
      <c r="J17" s="18"/>
    </row>
    <row r="18" spans="1:10" x14ac:dyDescent="0.25">
      <c r="A18" s="17"/>
      <c r="B18" s="21" t="s">
        <v>54</v>
      </c>
      <c r="C18" s="22">
        <f>'ExerciceC Bille1'!H$19</f>
        <v>0</v>
      </c>
      <c r="D18" s="22">
        <f>'ExerciceC Bille1'!I$19</f>
        <v>0</v>
      </c>
      <c r="E18" s="22">
        <f>'ExerciceC Bille1'!J$19</f>
        <v>0</v>
      </c>
      <c r="F18" s="22">
        <f>'ExerciceC Bille1'!K$19</f>
        <v>0</v>
      </c>
      <c r="G18" s="91"/>
      <c r="H18" s="92"/>
      <c r="I18" s="17"/>
      <c r="J18" s="18"/>
    </row>
    <row r="19" spans="1:10" x14ac:dyDescent="0.25">
      <c r="A19" s="17"/>
      <c r="B19" s="21" t="s">
        <v>55</v>
      </c>
      <c r="C19" s="22">
        <f>'ExerciceC Bille2'!H$19</f>
        <v>0</v>
      </c>
      <c r="D19" s="22">
        <f>'ExerciceC Bille2'!I$19</f>
        <v>0</v>
      </c>
      <c r="E19" s="22">
        <f>'ExerciceC Bille2'!J$19</f>
        <v>0</v>
      </c>
      <c r="F19" s="22">
        <f>'ExerciceC Bille2'!K$19</f>
        <v>0</v>
      </c>
      <c r="G19" s="91"/>
      <c r="H19" s="92"/>
      <c r="I19" s="17"/>
      <c r="J19" s="18"/>
    </row>
    <row r="20" spans="1:10" x14ac:dyDescent="0.25">
      <c r="A20" s="17"/>
      <c r="B20" s="21" t="s">
        <v>56</v>
      </c>
      <c r="C20" s="22">
        <f>'ExerciceC Bille3'!H$19</f>
        <v>0</v>
      </c>
      <c r="D20" s="22">
        <f>'ExerciceC Bille3'!I$19</f>
        <v>0</v>
      </c>
      <c r="E20" s="22">
        <f>'ExerciceC Bille3'!J$19</f>
        <v>0</v>
      </c>
      <c r="F20" s="22">
        <f>'ExerciceC Bille3'!K$19</f>
        <v>0</v>
      </c>
      <c r="G20" s="91"/>
      <c r="H20" s="92"/>
      <c r="I20" s="17"/>
      <c r="J20" s="18"/>
    </row>
    <row r="21" spans="1:10" x14ac:dyDescent="0.25">
      <c r="A21" s="17"/>
      <c r="B21" s="21" t="s">
        <v>57</v>
      </c>
      <c r="C21" s="22">
        <f>'ExerciceC Bille4'!H$19</f>
        <v>0</v>
      </c>
      <c r="D21" s="22">
        <f>'ExerciceC Bille4'!I$19</f>
        <v>0</v>
      </c>
      <c r="E21" s="22">
        <f>'ExerciceC Bille4'!J$19</f>
        <v>0</v>
      </c>
      <c r="F21" s="22">
        <f>'ExerciceC Bille4'!K$19</f>
        <v>0</v>
      </c>
      <c r="G21" s="91"/>
      <c r="H21" s="92"/>
      <c r="I21" s="17"/>
      <c r="J21" s="18"/>
    </row>
    <row r="22" spans="1:10" x14ac:dyDescent="0.25">
      <c r="A22" s="17"/>
      <c r="B22" s="21" t="s">
        <v>58</v>
      </c>
      <c r="C22" s="22">
        <f>'ExerciceD Bille1'!H$19</f>
        <v>0</v>
      </c>
      <c r="D22" s="22">
        <f>'ExerciceD Bille1'!I$19</f>
        <v>0</v>
      </c>
      <c r="E22" s="22">
        <f>'ExerciceD Bille1'!J$19</f>
        <v>0</v>
      </c>
      <c r="F22" s="22">
        <f>'ExerciceD Bille1'!K$19</f>
        <v>0</v>
      </c>
      <c r="G22" s="91"/>
      <c r="H22" s="92"/>
      <c r="I22" s="17"/>
      <c r="J22" s="18"/>
    </row>
    <row r="23" spans="1:10" x14ac:dyDescent="0.25">
      <c r="A23" s="17"/>
      <c r="B23" s="21" t="s">
        <v>59</v>
      </c>
      <c r="C23" s="22">
        <f>'ExerciceD Bille2'!H$19</f>
        <v>0</v>
      </c>
      <c r="D23" s="22">
        <f>'ExerciceD Bille2'!I$19</f>
        <v>0</v>
      </c>
      <c r="E23" s="22">
        <f>'ExerciceD Bille2'!J$19</f>
        <v>0</v>
      </c>
      <c r="F23" s="22">
        <f>'ExerciceD Bille2'!K$19</f>
        <v>0</v>
      </c>
      <c r="G23" s="91"/>
      <c r="H23" s="92"/>
      <c r="I23" s="17"/>
      <c r="J23" s="18"/>
    </row>
    <row r="24" spans="1:10" x14ac:dyDescent="0.25">
      <c r="A24" s="17"/>
      <c r="B24" s="21" t="s">
        <v>60</v>
      </c>
      <c r="C24" s="22">
        <f>'ExerciceD Bille3'!H$19</f>
        <v>0</v>
      </c>
      <c r="D24" s="22">
        <f>'ExerciceD Bille3'!I$19</f>
        <v>0</v>
      </c>
      <c r="E24" s="22">
        <f>'ExerciceD Bille3'!J$19</f>
        <v>0</v>
      </c>
      <c r="F24" s="22">
        <f>'ExerciceD Bille3'!K$19</f>
        <v>0</v>
      </c>
      <c r="G24" s="91"/>
      <c r="H24" s="92"/>
      <c r="I24" s="17"/>
      <c r="J24" s="18"/>
    </row>
    <row r="25" spans="1:10" x14ac:dyDescent="0.25">
      <c r="A25" s="17"/>
      <c r="B25" s="21" t="s">
        <v>61</v>
      </c>
      <c r="C25" s="22">
        <f>'ExerciceD Bille4'!H$19</f>
        <v>0</v>
      </c>
      <c r="D25" s="22">
        <f>'ExerciceD Bille4'!I$19</f>
        <v>0</v>
      </c>
      <c r="E25" s="22">
        <f>'ExerciceD Bille4'!J$19</f>
        <v>0</v>
      </c>
      <c r="F25" s="22">
        <f>'ExerciceD Bille4'!K$19</f>
        <v>0</v>
      </c>
      <c r="G25" s="91"/>
      <c r="H25" s="92"/>
      <c r="I25" s="17"/>
      <c r="J25" s="18"/>
    </row>
    <row r="26" spans="1:10" x14ac:dyDescent="0.25">
      <c r="A26" s="17"/>
      <c r="B26" s="21" t="s">
        <v>62</v>
      </c>
      <c r="C26" s="22">
        <f>'ExerciceE Bille1'!H$19</f>
        <v>0</v>
      </c>
      <c r="D26" s="22">
        <f>'ExerciceE Bille1'!I$19</f>
        <v>0</v>
      </c>
      <c r="E26" s="22">
        <f>'ExerciceE Bille1'!J$19</f>
        <v>0</v>
      </c>
      <c r="F26" s="22">
        <f>'ExerciceE Bille1'!K$19</f>
        <v>0</v>
      </c>
      <c r="G26" s="91"/>
      <c r="H26" s="92"/>
      <c r="I26" s="17"/>
      <c r="J26" s="18"/>
    </row>
    <row r="27" spans="1:10" x14ac:dyDescent="0.25">
      <c r="A27" s="17"/>
      <c r="B27" s="21" t="s">
        <v>63</v>
      </c>
      <c r="C27" s="22">
        <f>'ExerciceE Bille2'!H$19</f>
        <v>0</v>
      </c>
      <c r="D27" s="22">
        <f>'ExerciceE Bille2'!I$19</f>
        <v>0</v>
      </c>
      <c r="E27" s="22">
        <f>'ExerciceE Bille2'!J$19</f>
        <v>0</v>
      </c>
      <c r="F27" s="22">
        <f>'ExerciceE Bille2'!K$19</f>
        <v>0</v>
      </c>
      <c r="G27" s="91"/>
      <c r="H27" s="92"/>
      <c r="I27" s="17"/>
      <c r="J27" s="18"/>
    </row>
    <row r="28" spans="1:10" x14ac:dyDescent="0.25">
      <c r="A28" s="17"/>
      <c r="B28" s="21" t="s">
        <v>64</v>
      </c>
      <c r="C28" s="22">
        <f>'ExerciceE Bille3'!H$19</f>
        <v>0</v>
      </c>
      <c r="D28" s="22">
        <f>'ExerciceE Bille3'!I$19</f>
        <v>0</v>
      </c>
      <c r="E28" s="22">
        <f>'ExerciceE Bille3'!J$19</f>
        <v>0</v>
      </c>
      <c r="F28" s="22">
        <f>'ExerciceE Bille3'!K$19</f>
        <v>0</v>
      </c>
      <c r="G28" s="91"/>
      <c r="H28" s="92"/>
      <c r="I28" s="17"/>
      <c r="J28" s="18"/>
    </row>
    <row r="29" spans="1:10" x14ac:dyDescent="0.25">
      <c r="A29" s="17"/>
      <c r="B29" s="21" t="s">
        <v>65</v>
      </c>
      <c r="C29" s="22">
        <f>'ExerciceE Bille4'!H$19</f>
        <v>0</v>
      </c>
      <c r="D29" s="22">
        <f>'ExerciceE Bille4'!I$19</f>
        <v>0</v>
      </c>
      <c r="E29" s="22">
        <f>'ExerciceE Bille4'!J$19</f>
        <v>0</v>
      </c>
      <c r="F29" s="22">
        <f>'ExerciceE Bille4'!K$19</f>
        <v>0</v>
      </c>
      <c r="G29" s="91"/>
      <c r="H29" s="92"/>
      <c r="I29" s="17"/>
      <c r="J29" s="18"/>
    </row>
    <row r="30" spans="1:10" x14ac:dyDescent="0.25">
      <c r="A30" s="17"/>
      <c r="B30" s="21" t="s">
        <v>66</v>
      </c>
      <c r="C30" s="22">
        <f>'ExerciceE Bille5'!H$19</f>
        <v>0</v>
      </c>
      <c r="D30" s="22">
        <f>'ExerciceE Bille5'!I$19</f>
        <v>0</v>
      </c>
      <c r="E30" s="22">
        <f>'ExerciceE Bille5'!J$19</f>
        <v>0</v>
      </c>
      <c r="F30" s="22">
        <f>'ExerciceE Bille5'!K$19</f>
        <v>0</v>
      </c>
      <c r="G30" s="91"/>
      <c r="H30" s="92"/>
      <c r="I30" s="17"/>
      <c r="J30" s="18"/>
    </row>
    <row r="31" spans="1:10" x14ac:dyDescent="0.25">
      <c r="A31" s="17"/>
      <c r="B31" s="114"/>
      <c r="C31" s="23"/>
      <c r="D31" s="23"/>
      <c r="E31" s="23"/>
      <c r="F31" s="23"/>
      <c r="G31" s="17"/>
      <c r="H31" s="92"/>
      <c r="I31" s="17"/>
      <c r="J31" s="18"/>
    </row>
    <row r="32" spans="1:10" x14ac:dyDescent="0.25">
      <c r="A32" s="17"/>
      <c r="B32" s="115"/>
      <c r="C32" s="17"/>
      <c r="D32" s="17"/>
      <c r="E32" s="17"/>
      <c r="F32" s="17"/>
      <c r="G32" s="17"/>
      <c r="H32" s="92"/>
      <c r="I32" s="17"/>
      <c r="J32" s="18"/>
    </row>
    <row r="33" spans="1:10" x14ac:dyDescent="0.25">
      <c r="A33" s="17"/>
      <c r="B33" s="115"/>
      <c r="C33" s="17"/>
      <c r="D33" s="17"/>
      <c r="E33" s="17"/>
      <c r="F33" s="17"/>
      <c r="G33" s="17"/>
      <c r="H33" s="92"/>
      <c r="I33" s="17"/>
      <c r="J33" s="18"/>
    </row>
    <row r="34" spans="1:10" x14ac:dyDescent="0.25">
      <c r="A34" s="17"/>
      <c r="B34" s="123"/>
      <c r="C34" s="17"/>
      <c r="D34" s="17"/>
      <c r="E34" s="116"/>
      <c r="F34" s="116"/>
      <c r="G34" s="17"/>
      <c r="H34" s="92"/>
      <c r="I34" s="17"/>
      <c r="J34" s="18"/>
    </row>
    <row r="35" spans="1:10" x14ac:dyDescent="0.25">
      <c r="A35" s="17"/>
      <c r="B35" s="17"/>
      <c r="C35" s="17"/>
      <c r="D35" s="119"/>
      <c r="E35" s="22" t="s">
        <v>67</v>
      </c>
      <c r="F35" s="71">
        <f>SUM(F11:F34)</f>
        <v>0</v>
      </c>
      <c r="G35" s="91"/>
      <c r="H35" s="17"/>
      <c r="I35" s="17"/>
      <c r="J35" s="18"/>
    </row>
    <row r="36" spans="1:10" x14ac:dyDescent="0.25">
      <c r="A36" s="17"/>
      <c r="B36" s="17"/>
      <c r="C36" s="17"/>
      <c r="D36" s="17"/>
      <c r="E36" s="23"/>
      <c r="F36" s="96"/>
      <c r="G36" s="17"/>
      <c r="H36" s="17"/>
      <c r="I36" s="17"/>
      <c r="J36" s="18"/>
    </row>
    <row r="37" spans="1:10" x14ac:dyDescent="0.25">
      <c r="A37" s="17"/>
      <c r="B37" s="17"/>
      <c r="C37" s="17"/>
      <c r="D37" s="17"/>
      <c r="E37" s="17"/>
      <c r="F37" s="17"/>
      <c r="G37" s="17"/>
      <c r="H37" s="17"/>
      <c r="I37" s="17"/>
      <c r="J37" s="18"/>
    </row>
    <row r="38" spans="1:10" x14ac:dyDescent="0.25">
      <c r="A38" s="16"/>
      <c r="B38" s="17"/>
      <c r="C38" s="17"/>
      <c r="D38" s="17"/>
      <c r="E38" s="17"/>
      <c r="F38" s="17"/>
      <c r="G38" s="17"/>
      <c r="H38" s="17"/>
      <c r="I38" s="17"/>
      <c r="J38" s="18"/>
    </row>
    <row r="39" spans="1:10" x14ac:dyDescent="0.25">
      <c r="A39" s="16"/>
      <c r="B39" s="17"/>
      <c r="C39" s="17"/>
      <c r="D39" s="17"/>
      <c r="E39" s="17"/>
      <c r="F39" s="17"/>
      <c r="G39" s="17"/>
      <c r="H39" s="17"/>
      <c r="I39" s="17"/>
      <c r="J39" s="18"/>
    </row>
    <row r="40" spans="1:10" x14ac:dyDescent="0.25">
      <c r="A40" s="16"/>
      <c r="B40" s="17"/>
      <c r="C40" s="17"/>
      <c r="D40" s="17"/>
      <c r="E40" s="17"/>
      <c r="F40" s="17"/>
      <c r="G40" s="17"/>
      <c r="H40" s="17"/>
      <c r="I40" s="17"/>
      <c r="J40" s="18"/>
    </row>
    <row r="41" spans="1:10" x14ac:dyDescent="0.25">
      <c r="A41" s="16"/>
      <c r="B41" s="17"/>
      <c r="C41" s="17"/>
      <c r="D41" s="17"/>
      <c r="E41" s="17"/>
      <c r="F41" s="17"/>
      <c r="G41" s="17"/>
      <c r="H41" s="17"/>
      <c r="I41" s="17"/>
      <c r="J41" s="18"/>
    </row>
    <row r="42" spans="1:10" x14ac:dyDescent="0.25">
      <c r="A42" s="16"/>
      <c r="B42" s="17"/>
      <c r="C42" s="17"/>
      <c r="D42" s="17"/>
      <c r="E42" s="17"/>
      <c r="F42" s="17"/>
      <c r="G42" s="17"/>
      <c r="H42" s="17"/>
      <c r="I42" s="17"/>
      <c r="J42" s="18"/>
    </row>
    <row r="43" spans="1:10" x14ac:dyDescent="0.25">
      <c r="A43" s="16"/>
      <c r="B43" s="17"/>
      <c r="C43" s="17"/>
      <c r="D43" s="17"/>
      <c r="E43" s="17"/>
      <c r="F43" s="17"/>
      <c r="G43" s="17"/>
      <c r="H43" s="17"/>
      <c r="I43" s="17"/>
      <c r="J43" s="18"/>
    </row>
    <row r="44" spans="1:10" x14ac:dyDescent="0.25">
      <c r="A44" s="16"/>
      <c r="B44" s="17"/>
      <c r="C44" s="17"/>
      <c r="D44" s="17"/>
      <c r="E44" s="17"/>
      <c r="F44" s="17"/>
      <c r="G44" s="17"/>
      <c r="H44" s="17"/>
      <c r="I44" s="17"/>
      <c r="J44" s="18"/>
    </row>
    <row r="45" spans="1:10" x14ac:dyDescent="0.25">
      <c r="A45" s="16"/>
      <c r="B45" s="17"/>
      <c r="C45" s="17"/>
      <c r="D45" s="17"/>
      <c r="E45" s="17"/>
      <c r="F45" s="17"/>
      <c r="G45" s="17"/>
      <c r="H45" s="17"/>
      <c r="I45" s="17"/>
      <c r="J45" s="18"/>
    </row>
    <row r="46" spans="1:10" ht="15.75" thickBot="1" x14ac:dyDescent="0.3">
      <c r="A46" s="16"/>
      <c r="B46" s="24" t="s">
        <v>20</v>
      </c>
      <c r="C46" s="17"/>
      <c r="D46" s="17"/>
      <c r="E46" s="17"/>
      <c r="F46" s="17" t="s">
        <v>28</v>
      </c>
      <c r="G46" s="17"/>
      <c r="H46" s="17"/>
      <c r="I46" s="17"/>
      <c r="J46" s="18"/>
    </row>
    <row r="47" spans="1:10" ht="15.75" thickBot="1" x14ac:dyDescent="0.3">
      <c r="A47" s="16"/>
      <c r="B47" s="186" t="str">
        <f>IF(ISBLANK(Résultats!C4),"",Résultats!C4)</f>
        <v/>
      </c>
      <c r="C47" s="187"/>
      <c r="D47" s="188"/>
      <c r="E47" s="17"/>
      <c r="F47" s="177"/>
      <c r="G47" s="178"/>
      <c r="H47" s="179"/>
      <c r="I47" s="17"/>
      <c r="J47" s="18"/>
    </row>
    <row r="48" spans="1:10" x14ac:dyDescent="0.25">
      <c r="A48" s="16"/>
      <c r="B48" s="17"/>
      <c r="C48" s="17"/>
      <c r="D48" s="17"/>
      <c r="E48" s="17"/>
      <c r="F48" s="180"/>
      <c r="G48" s="181"/>
      <c r="H48" s="182"/>
      <c r="I48" s="17"/>
      <c r="J48" s="18"/>
    </row>
    <row r="49" spans="1:10" x14ac:dyDescent="0.25">
      <c r="A49" s="16"/>
      <c r="B49" s="17"/>
      <c r="C49" s="17"/>
      <c r="D49" s="17"/>
      <c r="E49" s="17"/>
      <c r="F49" s="180"/>
      <c r="G49" s="181"/>
      <c r="H49" s="182"/>
      <c r="I49" s="17"/>
      <c r="J49" s="18"/>
    </row>
    <row r="50" spans="1:10" x14ac:dyDescent="0.25">
      <c r="A50" s="16"/>
      <c r="B50" s="17"/>
      <c r="C50" s="17"/>
      <c r="D50" s="17"/>
      <c r="E50" s="17"/>
      <c r="F50" s="180"/>
      <c r="G50" s="181"/>
      <c r="H50" s="182"/>
      <c r="I50" s="17"/>
      <c r="J50" s="18"/>
    </row>
    <row r="51" spans="1:10" ht="15.75" thickBot="1" x14ac:dyDescent="0.3">
      <c r="A51" s="16"/>
      <c r="B51" s="17"/>
      <c r="C51" s="17"/>
      <c r="D51" s="17"/>
      <c r="E51" s="17"/>
      <c r="F51" s="183"/>
      <c r="G51" s="184"/>
      <c r="H51" s="185"/>
      <c r="I51" s="17"/>
      <c r="J51" s="18"/>
    </row>
    <row r="52" spans="1:10" ht="15.75" thickBot="1" x14ac:dyDescent="0.3">
      <c r="A52" s="76" t="s">
        <v>36</v>
      </c>
      <c r="B52" s="24"/>
      <c r="C52" s="24"/>
      <c r="D52" s="24"/>
      <c r="E52" s="24"/>
      <c r="F52" s="24"/>
      <c r="G52" s="24"/>
      <c r="H52" s="24"/>
      <c r="I52" s="24"/>
      <c r="J52" s="25"/>
    </row>
  </sheetData>
  <sheetProtection algorithmName="SHA-512" hashValue="1m+xanx0fpMT+s3YBxaCfgclRehwYZo5apOZ/qDgL0pQWyWH3csjUfwT4ENzVWGq9iWEV5/JcLKzMHTWilD4Lg==" saltValue="DPEzppvYFbUHVVskgpuwH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C89F-6E0D-4764-8B1D-D2E1EDC5CFAF}">
  <sheetPr codeName="Feuil42">
    <tabColor theme="9" tint="0.79998168889431442"/>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04" t="s">
        <v>37</v>
      </c>
      <c r="B1" s="205"/>
      <c r="C1" s="205"/>
      <c r="D1" s="205"/>
      <c r="E1" s="205"/>
      <c r="F1" s="205"/>
      <c r="G1" s="205"/>
      <c r="H1" s="205"/>
      <c r="I1" s="205"/>
      <c r="J1" s="206"/>
    </row>
    <row r="2" spans="1:10" ht="15.75" thickBot="1" x14ac:dyDescent="0.3">
      <c r="A2" s="26" t="s">
        <v>38</v>
      </c>
      <c r="B2" s="192" t="str">
        <f>IF(ISBLANK(Résultats!A26),"",Résultats!A26)</f>
        <v/>
      </c>
      <c r="C2" s="196"/>
      <c r="D2" s="196"/>
      <c r="E2" s="196"/>
      <c r="F2" s="193"/>
      <c r="G2" s="27" t="s">
        <v>39</v>
      </c>
      <c r="H2" s="27"/>
      <c r="I2" s="192" t="str">
        <f>IF(ISBLANK(Résultats!D26),"",Résultats!D26)</f>
        <v/>
      </c>
      <c r="J2" s="193"/>
    </row>
    <row r="3" spans="1:10" ht="15.75" thickBot="1" x14ac:dyDescent="0.3">
      <c r="A3" s="26" t="s">
        <v>40</v>
      </c>
      <c r="B3" s="27"/>
      <c r="C3" s="192" t="str">
        <f>IF(ISBLANK(Résultats!G26),"",Résultats!G26)</f>
        <v/>
      </c>
      <c r="D3" s="196"/>
      <c r="E3" s="196"/>
      <c r="F3" s="193"/>
      <c r="G3" s="207" t="s">
        <v>41</v>
      </c>
      <c r="H3" s="208"/>
      <c r="I3" s="194" t="str">
        <f>IF(ISBLANK(Résultats!F26),"","moins de 21ans")</f>
        <v/>
      </c>
      <c r="J3" s="195"/>
    </row>
    <row r="4" spans="1:10" ht="15.75" thickBot="1" x14ac:dyDescent="0.3">
      <c r="A4" s="26" t="s">
        <v>18</v>
      </c>
      <c r="B4" s="27"/>
      <c r="C4" s="192" t="str">
        <f>IF(ISBLANK(Résultats!C2),"",(Résultats!C2))</f>
        <v/>
      </c>
      <c r="D4" s="196"/>
      <c r="E4" s="196"/>
      <c r="F4" s="193"/>
      <c r="G4" s="27" t="s">
        <v>19</v>
      </c>
      <c r="H4" s="27"/>
      <c r="I4" s="194" t="str">
        <f>IF(ISBLANK(Résultats!J2),"",Résultats!J2)</f>
        <v/>
      </c>
      <c r="J4" s="195"/>
    </row>
    <row r="5" spans="1:10" x14ac:dyDescent="0.25">
      <c r="A5" s="26" t="s">
        <v>42</v>
      </c>
      <c r="B5" s="27"/>
      <c r="C5" s="27"/>
      <c r="D5" s="27"/>
      <c r="E5" s="27"/>
      <c r="F5" s="27"/>
      <c r="G5" s="27"/>
      <c r="H5" s="27"/>
      <c r="I5" s="48"/>
      <c r="J5" s="28"/>
    </row>
    <row r="6" spans="1:10" x14ac:dyDescent="0.25">
      <c r="A6" s="26" t="s">
        <v>43</v>
      </c>
      <c r="B6" s="27"/>
      <c r="C6" s="27"/>
      <c r="D6" s="27"/>
      <c r="E6" s="27"/>
      <c r="F6" s="27"/>
      <c r="G6" s="27"/>
      <c r="H6" s="27"/>
      <c r="I6" s="27"/>
      <c r="J6" s="28"/>
    </row>
    <row r="7" spans="1:10" x14ac:dyDescent="0.25">
      <c r="A7" s="26" t="s">
        <v>44</v>
      </c>
      <c r="B7" s="27"/>
      <c r="C7" s="27"/>
      <c r="D7" s="27"/>
      <c r="E7" s="27"/>
      <c r="F7" s="27"/>
      <c r="G7" s="27"/>
      <c r="H7" s="27"/>
      <c r="I7" s="27"/>
      <c r="J7" s="28"/>
    </row>
    <row r="8" spans="1:10" x14ac:dyDescent="0.25">
      <c r="A8" s="26" t="s">
        <v>45</v>
      </c>
      <c r="B8" s="27"/>
      <c r="C8" s="27"/>
      <c r="D8" s="27"/>
      <c r="E8" s="27"/>
      <c r="F8" s="27"/>
      <c r="G8" s="27"/>
      <c r="H8" s="27"/>
      <c r="I8" s="27"/>
      <c r="J8" s="28"/>
    </row>
    <row r="9" spans="1:10" x14ac:dyDescent="0.25">
      <c r="A9" s="26"/>
      <c r="B9" s="27"/>
      <c r="C9" s="27"/>
      <c r="D9" s="27"/>
      <c r="E9" s="27"/>
      <c r="F9" s="27"/>
      <c r="G9" s="27"/>
      <c r="H9" s="27"/>
      <c r="I9" s="27"/>
      <c r="J9" s="28"/>
    </row>
    <row r="10" spans="1:10" ht="75" x14ac:dyDescent="0.25">
      <c r="A10" s="27"/>
      <c r="B10" s="102" t="s">
        <v>46</v>
      </c>
      <c r="C10" s="29" t="s">
        <v>31</v>
      </c>
      <c r="D10" s="29" t="s">
        <v>32</v>
      </c>
      <c r="E10" s="29" t="s">
        <v>33</v>
      </c>
      <c r="F10" s="30" t="s">
        <v>34</v>
      </c>
      <c r="G10" s="85"/>
      <c r="H10" s="86"/>
      <c r="I10" s="27"/>
      <c r="J10" s="28"/>
    </row>
    <row r="11" spans="1:10" x14ac:dyDescent="0.25">
      <c r="A11" s="27"/>
      <c r="B11" s="31" t="s">
        <v>47</v>
      </c>
      <c r="C11" s="32">
        <f>'ExerciceA Bille1'!H$20</f>
        <v>0</v>
      </c>
      <c r="D11" s="32">
        <f>'ExerciceA Bille1'!I$20</f>
        <v>0</v>
      </c>
      <c r="E11" s="32">
        <f>'ExerciceA Bille1'!J$20</f>
        <v>0</v>
      </c>
      <c r="F11" s="32">
        <f>'ExerciceA Bille1'!K$20</f>
        <v>0</v>
      </c>
      <c r="G11" s="87"/>
      <c r="H11" s="88"/>
      <c r="I11" s="27"/>
      <c r="J11" s="28"/>
    </row>
    <row r="12" spans="1:10" x14ac:dyDescent="0.25">
      <c r="A12" s="27"/>
      <c r="B12" s="31" t="s">
        <v>48</v>
      </c>
      <c r="C12" s="32">
        <f>'ExerciceA Bille2'!H$20</f>
        <v>0</v>
      </c>
      <c r="D12" s="32">
        <f>'ExerciceA Bille2'!I$20</f>
        <v>0</v>
      </c>
      <c r="E12" s="32">
        <f>'ExerciceA Bille2'!J$20</f>
        <v>0</v>
      </c>
      <c r="F12" s="32">
        <f>'ExerciceA Bille2'!K$20</f>
        <v>0</v>
      </c>
      <c r="G12" s="87"/>
      <c r="H12" s="88"/>
      <c r="I12" s="27"/>
      <c r="J12" s="28"/>
    </row>
    <row r="13" spans="1:10" x14ac:dyDescent="0.25">
      <c r="A13" s="27"/>
      <c r="B13" s="31" t="s">
        <v>49</v>
      </c>
      <c r="C13" s="32">
        <f>'ExerciceA Bille3'!H$20</f>
        <v>0</v>
      </c>
      <c r="D13" s="32">
        <f>'ExerciceA Bille3'!I$20</f>
        <v>0</v>
      </c>
      <c r="E13" s="32">
        <f>'ExerciceA Bille3'!J$20</f>
        <v>0</v>
      </c>
      <c r="F13" s="32">
        <f>'ExerciceA Bille3'!K$20</f>
        <v>0</v>
      </c>
      <c r="G13" s="87"/>
      <c r="H13" s="88"/>
      <c r="I13" s="27"/>
      <c r="J13" s="28"/>
    </row>
    <row r="14" spans="1:10" x14ac:dyDescent="0.25">
      <c r="A14" s="27"/>
      <c r="B14" s="31" t="s">
        <v>50</v>
      </c>
      <c r="C14" s="32">
        <f>'ExerciceA Bille4'!H$20</f>
        <v>0</v>
      </c>
      <c r="D14" s="32">
        <f>'ExerciceA Bille4'!I$20</f>
        <v>0</v>
      </c>
      <c r="E14" s="32">
        <f>'ExerciceA Bille4'!J$20</f>
        <v>0</v>
      </c>
      <c r="F14" s="32">
        <f>'ExerciceA Bille4'!K$20</f>
        <v>0</v>
      </c>
      <c r="G14" s="87"/>
      <c r="H14" s="88"/>
      <c r="I14" s="27"/>
      <c r="J14" s="28"/>
    </row>
    <row r="15" spans="1:10" x14ac:dyDescent="0.25">
      <c r="A15" s="27"/>
      <c r="B15" s="31" t="s">
        <v>51</v>
      </c>
      <c r="C15" s="32">
        <f>'ExerciceB Bille1'!H$20</f>
        <v>0</v>
      </c>
      <c r="D15" s="32">
        <f>'ExerciceB Bille1'!I$20</f>
        <v>0</v>
      </c>
      <c r="E15" s="32">
        <f>'ExerciceB Bille1'!J$20</f>
        <v>0</v>
      </c>
      <c r="F15" s="32">
        <f>'ExerciceB Bille1'!K$20</f>
        <v>0</v>
      </c>
      <c r="G15" s="87"/>
      <c r="H15" s="88"/>
      <c r="I15" s="27"/>
      <c r="J15" s="28"/>
    </row>
    <row r="16" spans="1:10" x14ac:dyDescent="0.25">
      <c r="A16" s="27"/>
      <c r="B16" s="31" t="s">
        <v>52</v>
      </c>
      <c r="C16" s="32">
        <f>'ExerciceB Bille2'!H$20</f>
        <v>0</v>
      </c>
      <c r="D16" s="32">
        <f>'ExerciceB Bille2'!I$20</f>
        <v>0</v>
      </c>
      <c r="E16" s="32">
        <f>'ExerciceB Bille2'!J$20</f>
        <v>0</v>
      </c>
      <c r="F16" s="32">
        <f>'ExerciceB Bille2'!K$20</f>
        <v>0</v>
      </c>
      <c r="G16" s="87"/>
      <c r="H16" s="88"/>
      <c r="I16" s="27"/>
      <c r="J16" s="28"/>
    </row>
    <row r="17" spans="1:10" x14ac:dyDescent="0.25">
      <c r="A17" s="27"/>
      <c r="B17" s="31" t="s">
        <v>53</v>
      </c>
      <c r="C17" s="32">
        <f>'ExerciceB Bille3'!H$20</f>
        <v>0</v>
      </c>
      <c r="D17" s="32">
        <f>'ExerciceB Bille3'!I$20</f>
        <v>0</v>
      </c>
      <c r="E17" s="32">
        <f>'ExerciceB Bille3'!J$20</f>
        <v>0</v>
      </c>
      <c r="F17" s="32">
        <f>'ExerciceB Bille3'!K$20</f>
        <v>0</v>
      </c>
      <c r="G17" s="87"/>
      <c r="H17" s="88"/>
      <c r="I17" s="27"/>
      <c r="J17" s="28"/>
    </row>
    <row r="18" spans="1:10" x14ac:dyDescent="0.25">
      <c r="A18" s="27"/>
      <c r="B18" s="31" t="s">
        <v>54</v>
      </c>
      <c r="C18" s="32">
        <f>'ExerciceC Bille1'!H$20</f>
        <v>0</v>
      </c>
      <c r="D18" s="32">
        <f>'ExerciceC Bille1'!I$20</f>
        <v>0</v>
      </c>
      <c r="E18" s="32">
        <f>'ExerciceC Bille1'!J$20</f>
        <v>0</v>
      </c>
      <c r="F18" s="32">
        <f>'ExerciceC Bille1'!K$20</f>
        <v>0</v>
      </c>
      <c r="G18" s="87"/>
      <c r="H18" s="88"/>
      <c r="I18" s="27"/>
      <c r="J18" s="28"/>
    </row>
    <row r="19" spans="1:10" x14ac:dyDescent="0.25">
      <c r="A19" s="27"/>
      <c r="B19" s="31" t="s">
        <v>55</v>
      </c>
      <c r="C19" s="32">
        <f>'ExerciceC Bille2'!H$20</f>
        <v>0</v>
      </c>
      <c r="D19" s="32">
        <f>'ExerciceC Bille2'!I$20</f>
        <v>0</v>
      </c>
      <c r="E19" s="32">
        <f>'ExerciceC Bille2'!J$20</f>
        <v>0</v>
      </c>
      <c r="F19" s="32">
        <f>'ExerciceC Bille2'!K$20</f>
        <v>0</v>
      </c>
      <c r="G19" s="87"/>
      <c r="H19" s="88"/>
      <c r="I19" s="27"/>
      <c r="J19" s="28"/>
    </row>
    <row r="20" spans="1:10" x14ac:dyDescent="0.25">
      <c r="A20" s="27"/>
      <c r="B20" s="31" t="s">
        <v>56</v>
      </c>
      <c r="C20" s="32">
        <f>'ExerciceC Bille3'!H$20</f>
        <v>0</v>
      </c>
      <c r="D20" s="32">
        <f>'ExerciceC Bille3'!I$20</f>
        <v>0</v>
      </c>
      <c r="E20" s="32">
        <f>'ExerciceC Bille3'!J$20</f>
        <v>0</v>
      </c>
      <c r="F20" s="32">
        <f>'ExerciceC Bille3'!K$20</f>
        <v>0</v>
      </c>
      <c r="G20" s="87"/>
      <c r="H20" s="88"/>
      <c r="I20" s="27"/>
      <c r="J20" s="28"/>
    </row>
    <row r="21" spans="1:10" x14ac:dyDescent="0.25">
      <c r="A21" s="27"/>
      <c r="B21" s="31" t="s">
        <v>57</v>
      </c>
      <c r="C21" s="32">
        <f>'ExerciceC Bille4'!H$20</f>
        <v>0</v>
      </c>
      <c r="D21" s="32">
        <f>'ExerciceC Bille4'!I$20</f>
        <v>0</v>
      </c>
      <c r="E21" s="32">
        <f>'ExerciceC Bille4'!J$20</f>
        <v>0</v>
      </c>
      <c r="F21" s="32">
        <f>'ExerciceC Bille4'!K$20</f>
        <v>0</v>
      </c>
      <c r="G21" s="87"/>
      <c r="H21" s="88"/>
      <c r="I21" s="27"/>
      <c r="J21" s="28"/>
    </row>
    <row r="22" spans="1:10" x14ac:dyDescent="0.25">
      <c r="A22" s="27"/>
      <c r="B22" s="31" t="s">
        <v>58</v>
      </c>
      <c r="C22" s="32">
        <f>'ExerciceD Bille1'!H$20</f>
        <v>0</v>
      </c>
      <c r="D22" s="32">
        <f>'ExerciceD Bille1'!I$20</f>
        <v>0</v>
      </c>
      <c r="E22" s="32">
        <f>'ExerciceD Bille1'!J$20</f>
        <v>0</v>
      </c>
      <c r="F22" s="32">
        <f>'ExerciceD Bille1'!K$20</f>
        <v>0</v>
      </c>
      <c r="G22" s="87"/>
      <c r="H22" s="88"/>
      <c r="I22" s="27"/>
      <c r="J22" s="28"/>
    </row>
    <row r="23" spans="1:10" x14ac:dyDescent="0.25">
      <c r="A23" s="27"/>
      <c r="B23" s="31" t="s">
        <v>59</v>
      </c>
      <c r="C23" s="32">
        <f>'ExerciceD Bille2'!H$20</f>
        <v>0</v>
      </c>
      <c r="D23" s="32">
        <f>'ExerciceD Bille2'!I$20</f>
        <v>0</v>
      </c>
      <c r="E23" s="32">
        <f>'ExerciceD Bille2'!J$20</f>
        <v>0</v>
      </c>
      <c r="F23" s="32">
        <f>'ExerciceD Bille2'!K$20</f>
        <v>0</v>
      </c>
      <c r="G23" s="87"/>
      <c r="H23" s="88"/>
      <c r="I23" s="27"/>
      <c r="J23" s="28"/>
    </row>
    <row r="24" spans="1:10" x14ac:dyDescent="0.25">
      <c r="A24" s="27"/>
      <c r="B24" s="31" t="s">
        <v>60</v>
      </c>
      <c r="C24" s="32">
        <f>'ExerciceD Bille3'!H$20</f>
        <v>0</v>
      </c>
      <c r="D24" s="32">
        <f>'ExerciceD Bille3'!I$20</f>
        <v>0</v>
      </c>
      <c r="E24" s="32">
        <f>'ExerciceD Bille3'!J$20</f>
        <v>0</v>
      </c>
      <c r="F24" s="32">
        <f>'ExerciceD Bille3'!K$20</f>
        <v>0</v>
      </c>
      <c r="G24" s="87"/>
      <c r="H24" s="88"/>
      <c r="I24" s="27"/>
      <c r="J24" s="28"/>
    </row>
    <row r="25" spans="1:10" x14ac:dyDescent="0.25">
      <c r="A25" s="27"/>
      <c r="B25" s="31" t="s">
        <v>61</v>
      </c>
      <c r="C25" s="32">
        <f>'ExerciceD Bille4'!H$20</f>
        <v>0</v>
      </c>
      <c r="D25" s="32">
        <f>'ExerciceD Bille4'!I$20</f>
        <v>0</v>
      </c>
      <c r="E25" s="32">
        <f>'ExerciceD Bille4'!J$20</f>
        <v>0</v>
      </c>
      <c r="F25" s="32">
        <f>'ExerciceD Bille4'!K$20</f>
        <v>0</v>
      </c>
      <c r="G25" s="87"/>
      <c r="H25" s="88"/>
      <c r="I25" s="27"/>
      <c r="J25" s="28"/>
    </row>
    <row r="26" spans="1:10" x14ac:dyDescent="0.25">
      <c r="A26" s="27"/>
      <c r="B26" s="31" t="s">
        <v>62</v>
      </c>
      <c r="C26" s="32">
        <f>'ExerciceE Bille1'!H$20</f>
        <v>0</v>
      </c>
      <c r="D26" s="32">
        <f>'ExerciceE Bille1'!I$20</f>
        <v>0</v>
      </c>
      <c r="E26" s="32">
        <f>'ExerciceE Bille1'!J$20</f>
        <v>0</v>
      </c>
      <c r="F26" s="32">
        <f>'ExerciceE Bille1'!K$20</f>
        <v>0</v>
      </c>
      <c r="G26" s="87"/>
      <c r="H26" s="88"/>
      <c r="I26" s="27"/>
      <c r="J26" s="28"/>
    </row>
    <row r="27" spans="1:10" x14ac:dyDescent="0.25">
      <c r="A27" s="27"/>
      <c r="B27" s="31" t="s">
        <v>63</v>
      </c>
      <c r="C27" s="32">
        <f>'ExerciceE Bille2'!H$20</f>
        <v>0</v>
      </c>
      <c r="D27" s="32">
        <f>'ExerciceE Bille2'!I$20</f>
        <v>0</v>
      </c>
      <c r="E27" s="32">
        <f>'ExerciceE Bille2'!J$20</f>
        <v>0</v>
      </c>
      <c r="F27" s="32">
        <f>'ExerciceE Bille2'!K$20</f>
        <v>0</v>
      </c>
      <c r="G27" s="87"/>
      <c r="H27" s="88"/>
      <c r="I27" s="27"/>
      <c r="J27" s="28"/>
    </row>
    <row r="28" spans="1:10" x14ac:dyDescent="0.25">
      <c r="A28" s="27"/>
      <c r="B28" s="31" t="s">
        <v>64</v>
      </c>
      <c r="C28" s="32">
        <f>'ExerciceE Bille3'!H$20</f>
        <v>0</v>
      </c>
      <c r="D28" s="32">
        <f>'ExerciceE Bille3'!I$20</f>
        <v>0</v>
      </c>
      <c r="E28" s="32">
        <f>'ExerciceE Bille3'!J$20</f>
        <v>0</v>
      </c>
      <c r="F28" s="32">
        <f>'ExerciceE Bille3'!K$20</f>
        <v>0</v>
      </c>
      <c r="G28" s="87"/>
      <c r="H28" s="88"/>
      <c r="I28" s="27"/>
      <c r="J28" s="28"/>
    </row>
    <row r="29" spans="1:10" x14ac:dyDescent="0.25">
      <c r="A29" s="27"/>
      <c r="B29" s="31" t="s">
        <v>65</v>
      </c>
      <c r="C29" s="32">
        <f>'ExerciceE Bille4'!H$20</f>
        <v>0</v>
      </c>
      <c r="D29" s="32">
        <f>'ExerciceE Bille4'!I$20</f>
        <v>0</v>
      </c>
      <c r="E29" s="32">
        <f>'ExerciceE Bille4'!J$20</f>
        <v>0</v>
      </c>
      <c r="F29" s="32">
        <f>'ExerciceE Bille4'!K$20</f>
        <v>0</v>
      </c>
      <c r="G29" s="87"/>
      <c r="H29" s="88"/>
      <c r="I29" s="27"/>
      <c r="J29" s="28"/>
    </row>
    <row r="30" spans="1:10" x14ac:dyDescent="0.25">
      <c r="A30" s="27"/>
      <c r="B30" s="31" t="s">
        <v>66</v>
      </c>
      <c r="C30" s="32">
        <f>'ExerciceE Bille5'!H$20</f>
        <v>0</v>
      </c>
      <c r="D30" s="32">
        <f>'ExerciceE Bille5'!I$20</f>
        <v>0</v>
      </c>
      <c r="E30" s="32">
        <f>'ExerciceE Bille5'!J$20</f>
        <v>0</v>
      </c>
      <c r="F30" s="32">
        <f>'ExerciceE Bille5'!K$20</f>
        <v>0</v>
      </c>
      <c r="G30" s="87"/>
      <c r="H30" s="88"/>
      <c r="I30" s="27"/>
      <c r="J30" s="28"/>
    </row>
    <row r="31" spans="1:10" x14ac:dyDescent="0.25">
      <c r="A31" s="27"/>
      <c r="B31" s="111"/>
      <c r="C31" s="33"/>
      <c r="D31" s="33"/>
      <c r="E31" s="33"/>
      <c r="F31" s="33"/>
      <c r="G31" s="27"/>
      <c r="H31" s="88"/>
      <c r="I31" s="27"/>
      <c r="J31" s="28"/>
    </row>
    <row r="32" spans="1:10" x14ac:dyDescent="0.25">
      <c r="A32" s="27"/>
      <c r="B32" s="112"/>
      <c r="C32" s="27"/>
      <c r="D32" s="27"/>
      <c r="E32" s="27"/>
      <c r="F32" s="27"/>
      <c r="G32" s="27"/>
      <c r="H32" s="88"/>
      <c r="I32" s="27"/>
      <c r="J32" s="28"/>
    </row>
    <row r="33" spans="1:10" x14ac:dyDescent="0.25">
      <c r="A33" s="27"/>
      <c r="B33" s="112"/>
      <c r="C33" s="27"/>
      <c r="D33" s="27"/>
      <c r="E33" s="27"/>
      <c r="F33" s="27"/>
      <c r="G33" s="27"/>
      <c r="H33" s="88"/>
      <c r="I33" s="27"/>
      <c r="J33" s="28"/>
    </row>
    <row r="34" spans="1:10" x14ac:dyDescent="0.25">
      <c r="A34" s="27"/>
      <c r="B34" s="122"/>
      <c r="C34" s="27"/>
      <c r="D34" s="27"/>
      <c r="E34" s="113"/>
      <c r="F34" s="113"/>
      <c r="G34" s="27"/>
      <c r="H34" s="88"/>
      <c r="I34" s="27"/>
      <c r="J34" s="28"/>
    </row>
    <row r="35" spans="1:10" x14ac:dyDescent="0.25">
      <c r="A35" s="27"/>
      <c r="B35" s="27"/>
      <c r="C35" s="27"/>
      <c r="D35" s="118"/>
      <c r="E35" s="32" t="s">
        <v>67</v>
      </c>
      <c r="F35" s="70">
        <f>SUM(F11:F34)</f>
        <v>0</v>
      </c>
      <c r="G35" s="87"/>
      <c r="H35" s="27"/>
      <c r="I35" s="27"/>
      <c r="J35" s="28"/>
    </row>
    <row r="36" spans="1:10" x14ac:dyDescent="0.25">
      <c r="A36" s="27"/>
      <c r="B36" s="27"/>
      <c r="C36" s="27"/>
      <c r="D36" s="27"/>
      <c r="E36" s="33"/>
      <c r="F36" s="95"/>
      <c r="G36" s="27"/>
      <c r="H36" s="27"/>
      <c r="I36" s="27"/>
      <c r="J36" s="28"/>
    </row>
    <row r="37" spans="1:10" x14ac:dyDescent="0.25">
      <c r="A37" s="27"/>
      <c r="B37" s="27"/>
      <c r="C37" s="27"/>
      <c r="D37" s="27"/>
      <c r="E37" s="27"/>
      <c r="F37" s="27"/>
      <c r="G37" s="27"/>
      <c r="H37" s="27"/>
      <c r="I37" s="27"/>
      <c r="J37" s="28"/>
    </row>
    <row r="38" spans="1:10" x14ac:dyDescent="0.25">
      <c r="A38" s="26"/>
      <c r="B38" s="27"/>
      <c r="C38" s="27"/>
      <c r="D38" s="27"/>
      <c r="E38" s="27"/>
      <c r="F38" s="27"/>
      <c r="G38" s="27"/>
      <c r="H38" s="27"/>
      <c r="I38" s="27"/>
      <c r="J38" s="28"/>
    </row>
    <row r="39" spans="1:10" x14ac:dyDescent="0.25">
      <c r="A39" s="26"/>
      <c r="B39" s="27"/>
      <c r="C39" s="27"/>
      <c r="D39" s="27"/>
      <c r="E39" s="27"/>
      <c r="F39" s="27"/>
      <c r="G39" s="27"/>
      <c r="H39" s="27"/>
      <c r="I39" s="27"/>
      <c r="J39" s="28"/>
    </row>
    <row r="40" spans="1:10" x14ac:dyDescent="0.25">
      <c r="A40" s="26"/>
      <c r="B40" s="27"/>
      <c r="C40" s="27"/>
      <c r="D40" s="27"/>
      <c r="E40" s="27"/>
      <c r="F40" s="27"/>
      <c r="G40" s="27"/>
      <c r="H40" s="27"/>
      <c r="I40" s="27"/>
      <c r="J40" s="28"/>
    </row>
    <row r="41" spans="1:10" x14ac:dyDescent="0.25">
      <c r="A41" s="26"/>
      <c r="B41" s="27"/>
      <c r="C41" s="27"/>
      <c r="D41" s="27"/>
      <c r="E41" s="27"/>
      <c r="F41" s="27"/>
      <c r="G41" s="27"/>
      <c r="H41" s="27"/>
      <c r="I41" s="27"/>
      <c r="J41" s="28"/>
    </row>
    <row r="42" spans="1:10" x14ac:dyDescent="0.25">
      <c r="A42" s="26"/>
      <c r="B42" s="27"/>
      <c r="C42" s="27"/>
      <c r="D42" s="27"/>
      <c r="E42" s="27"/>
      <c r="F42" s="27"/>
      <c r="G42" s="27"/>
      <c r="H42" s="27"/>
      <c r="I42" s="27"/>
      <c r="J42" s="28"/>
    </row>
    <row r="43" spans="1:10" x14ac:dyDescent="0.25">
      <c r="A43" s="26"/>
      <c r="B43" s="27"/>
      <c r="C43" s="27"/>
      <c r="D43" s="27"/>
      <c r="E43" s="27"/>
      <c r="F43" s="27"/>
      <c r="G43" s="27"/>
      <c r="H43" s="27"/>
      <c r="I43" s="27"/>
      <c r="J43" s="28"/>
    </row>
    <row r="44" spans="1:10" x14ac:dyDescent="0.25">
      <c r="A44" s="26"/>
      <c r="B44" s="27"/>
      <c r="C44" s="27"/>
      <c r="D44" s="27"/>
      <c r="E44" s="27"/>
      <c r="F44" s="27"/>
      <c r="G44" s="27"/>
      <c r="H44" s="27"/>
      <c r="I44" s="27"/>
      <c r="J44" s="28"/>
    </row>
    <row r="45" spans="1:10" x14ac:dyDescent="0.25">
      <c r="A45" s="26"/>
      <c r="B45" s="27"/>
      <c r="C45" s="27"/>
      <c r="D45" s="27"/>
      <c r="E45" s="27"/>
      <c r="F45" s="27"/>
      <c r="G45" s="27"/>
      <c r="H45" s="27"/>
      <c r="I45" s="27"/>
      <c r="J45" s="28"/>
    </row>
    <row r="46" spans="1:10" ht="15.75" thickBot="1" x14ac:dyDescent="0.3">
      <c r="A46" s="26"/>
      <c r="B46" s="34" t="s">
        <v>20</v>
      </c>
      <c r="C46" s="27"/>
      <c r="D46" s="27"/>
      <c r="E46" s="27"/>
      <c r="F46" s="27" t="s">
        <v>28</v>
      </c>
      <c r="G46" s="27"/>
      <c r="H46" s="27"/>
      <c r="I46" s="27"/>
      <c r="J46" s="28"/>
    </row>
    <row r="47" spans="1:10" ht="15.75" thickBot="1" x14ac:dyDescent="0.3">
      <c r="A47" s="26"/>
      <c r="B47" s="186" t="str">
        <f>IF(ISBLANK(Résultats!C4),"",Résultats!C4)</f>
        <v/>
      </c>
      <c r="C47" s="187"/>
      <c r="D47" s="188"/>
      <c r="E47" s="27"/>
      <c r="F47" s="177"/>
      <c r="G47" s="178"/>
      <c r="H47" s="179"/>
      <c r="I47" s="27"/>
      <c r="J47" s="28"/>
    </row>
    <row r="48" spans="1:10" x14ac:dyDescent="0.25">
      <c r="A48" s="26"/>
      <c r="B48" s="27"/>
      <c r="C48" s="27"/>
      <c r="D48" s="27"/>
      <c r="E48" s="27"/>
      <c r="F48" s="180"/>
      <c r="G48" s="181"/>
      <c r="H48" s="182"/>
      <c r="I48" s="27"/>
      <c r="J48" s="28"/>
    </row>
    <row r="49" spans="1:10" x14ac:dyDescent="0.25">
      <c r="A49" s="26"/>
      <c r="B49" s="27"/>
      <c r="C49" s="27"/>
      <c r="D49" s="27"/>
      <c r="E49" s="27"/>
      <c r="F49" s="180"/>
      <c r="G49" s="181"/>
      <c r="H49" s="182"/>
      <c r="I49" s="27"/>
      <c r="J49" s="28"/>
    </row>
    <row r="50" spans="1:10" x14ac:dyDescent="0.25">
      <c r="A50" s="26"/>
      <c r="B50" s="27"/>
      <c r="C50" s="27"/>
      <c r="D50" s="27"/>
      <c r="E50" s="27"/>
      <c r="F50" s="180"/>
      <c r="G50" s="181"/>
      <c r="H50" s="182"/>
      <c r="I50" s="27"/>
      <c r="J50" s="28"/>
    </row>
    <row r="51" spans="1:10" ht="15.75" thickBot="1" x14ac:dyDescent="0.3">
      <c r="A51" s="26"/>
      <c r="B51" s="27"/>
      <c r="C51" s="27"/>
      <c r="D51" s="27"/>
      <c r="E51" s="27"/>
      <c r="F51" s="183"/>
      <c r="G51" s="184"/>
      <c r="H51" s="185"/>
      <c r="I51" s="27"/>
      <c r="J51" s="28"/>
    </row>
    <row r="52" spans="1:10" ht="15.75" thickBot="1" x14ac:dyDescent="0.3">
      <c r="A52" s="75" t="s">
        <v>36</v>
      </c>
      <c r="B52" s="34"/>
      <c r="C52" s="34"/>
      <c r="D52" s="34"/>
      <c r="E52" s="34"/>
      <c r="F52" s="34"/>
      <c r="G52" s="34"/>
      <c r="H52" s="34"/>
      <c r="I52" s="34"/>
      <c r="J52" s="35"/>
    </row>
  </sheetData>
  <sheetProtection algorithmName="SHA-512" hashValue="iK3itTyjL9+ci2yGVN0LbUeEMKOgFHWw2JKh6FMQ92pgSKnNfAhBa9WcGugzH8sU4gTVdg+E7UetNplY5beF9Q==" saltValue="lFHd5d1coKtomF8t401Bp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8F55-803F-41EC-8550-B67E7BB1F6B5}">
  <sheetPr codeName="Feuil43">
    <tabColor theme="4" tint="0.79998168889431442"/>
  </sheetPr>
  <dimension ref="A1:J52"/>
  <sheetViews>
    <sheetView zoomScaleNormal="100" workbookViewId="0">
      <selection sqref="A1:J1"/>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09" t="s">
        <v>37</v>
      </c>
      <c r="B1" s="210"/>
      <c r="C1" s="210"/>
      <c r="D1" s="210"/>
      <c r="E1" s="210"/>
      <c r="F1" s="210"/>
      <c r="G1" s="210"/>
      <c r="H1" s="210"/>
      <c r="I1" s="210"/>
      <c r="J1" s="211"/>
    </row>
    <row r="2" spans="1:10" ht="15.75" thickBot="1" x14ac:dyDescent="0.3">
      <c r="A2" s="36" t="s">
        <v>38</v>
      </c>
      <c r="B2" s="192" t="str">
        <f>IF(ISBLANK(Résultats!A27),"",Résultats!A27)</f>
        <v/>
      </c>
      <c r="C2" s="196"/>
      <c r="D2" s="196"/>
      <c r="E2" s="196"/>
      <c r="F2" s="193"/>
      <c r="G2" s="37" t="s">
        <v>39</v>
      </c>
      <c r="H2" s="37"/>
      <c r="I2" s="192" t="str">
        <f>IF(ISBLANK(Résultats!D27),"",Résultats!D27)</f>
        <v/>
      </c>
      <c r="J2" s="193"/>
    </row>
    <row r="3" spans="1:10" ht="15.75" thickBot="1" x14ac:dyDescent="0.3">
      <c r="A3" s="36" t="s">
        <v>40</v>
      </c>
      <c r="B3" s="37"/>
      <c r="C3" s="192" t="str">
        <f>IF(ISBLANK(Résultats!G27),"",Résultats!G27)</f>
        <v/>
      </c>
      <c r="D3" s="196"/>
      <c r="E3" s="196"/>
      <c r="F3" s="193"/>
      <c r="G3" s="212" t="s">
        <v>41</v>
      </c>
      <c r="H3" s="213"/>
      <c r="I3" s="194" t="str">
        <f>IF(ISBLANK(Résultats!F27),"","moins de 21ans")</f>
        <v/>
      </c>
      <c r="J3" s="195"/>
    </row>
    <row r="4" spans="1:10" ht="15.75" thickBot="1" x14ac:dyDescent="0.3">
      <c r="A4" s="36" t="s">
        <v>18</v>
      </c>
      <c r="B4" s="37"/>
      <c r="C4" s="192" t="str">
        <f>IF(ISBLANK(Résultats!C2),"",(Résultats!C2))</f>
        <v/>
      </c>
      <c r="D4" s="196"/>
      <c r="E4" s="196"/>
      <c r="F4" s="193"/>
      <c r="G4" s="37" t="s">
        <v>19</v>
      </c>
      <c r="H4" s="37"/>
      <c r="I4" s="194" t="str">
        <f>IF(ISBLANK(Résultats!J2),"",Résultats!J2)</f>
        <v/>
      </c>
      <c r="J4" s="195"/>
    </row>
    <row r="5" spans="1:10" x14ac:dyDescent="0.25">
      <c r="A5" s="36" t="s">
        <v>42</v>
      </c>
      <c r="B5" s="37"/>
      <c r="C5" s="37"/>
      <c r="D5" s="37"/>
      <c r="E5" s="37"/>
      <c r="F5" s="37"/>
      <c r="G5" s="37"/>
      <c r="H5" s="37"/>
      <c r="I5" s="47"/>
      <c r="J5" s="38"/>
    </row>
    <row r="6" spans="1:10" x14ac:dyDescent="0.25">
      <c r="A6" s="36" t="s">
        <v>43</v>
      </c>
      <c r="B6" s="37"/>
      <c r="C6" s="37"/>
      <c r="D6" s="37"/>
      <c r="E6" s="37"/>
      <c r="F6" s="37"/>
      <c r="G6" s="37"/>
      <c r="H6" s="37"/>
      <c r="I6" s="37"/>
      <c r="J6" s="38"/>
    </row>
    <row r="7" spans="1:10" x14ac:dyDescent="0.25">
      <c r="A7" s="36" t="s">
        <v>44</v>
      </c>
      <c r="B7" s="37"/>
      <c r="C7" s="37"/>
      <c r="D7" s="37"/>
      <c r="E7" s="37"/>
      <c r="F7" s="37"/>
      <c r="G7" s="37"/>
      <c r="H7" s="37"/>
      <c r="I7" s="37"/>
      <c r="J7" s="38"/>
    </row>
    <row r="8" spans="1:10" x14ac:dyDescent="0.25">
      <c r="A8" s="36" t="s">
        <v>45</v>
      </c>
      <c r="B8" s="37"/>
      <c r="C8" s="37"/>
      <c r="D8" s="37"/>
      <c r="E8" s="37"/>
      <c r="F8" s="37"/>
      <c r="G8" s="37"/>
      <c r="H8" s="37"/>
      <c r="I8" s="37"/>
      <c r="J8" s="38"/>
    </row>
    <row r="9" spans="1:10" x14ac:dyDescent="0.25">
      <c r="A9" s="36"/>
      <c r="B9" s="37"/>
      <c r="C9" s="37"/>
      <c r="D9" s="37"/>
      <c r="E9" s="37"/>
      <c r="F9" s="37"/>
      <c r="G9" s="37"/>
      <c r="H9" s="37"/>
      <c r="I9" s="37"/>
      <c r="J9" s="38"/>
    </row>
    <row r="10" spans="1:10" ht="75" x14ac:dyDescent="0.25">
      <c r="A10" s="37"/>
      <c r="B10" s="101" t="s">
        <v>46</v>
      </c>
      <c r="C10" s="39" t="s">
        <v>31</v>
      </c>
      <c r="D10" s="39" t="s">
        <v>32</v>
      </c>
      <c r="E10" s="39" t="s">
        <v>33</v>
      </c>
      <c r="F10" s="40" t="s">
        <v>34</v>
      </c>
      <c r="G10" s="81"/>
      <c r="H10" s="82"/>
      <c r="I10" s="37"/>
      <c r="J10" s="38"/>
    </row>
    <row r="11" spans="1:10" x14ac:dyDescent="0.25">
      <c r="A11" s="37"/>
      <c r="B11" s="41" t="s">
        <v>47</v>
      </c>
      <c r="C11" s="42">
        <f>'ExerciceA Bille1'!H$21</f>
        <v>0</v>
      </c>
      <c r="D11" s="42">
        <f>'ExerciceA Bille1'!I$21</f>
        <v>0</v>
      </c>
      <c r="E11" s="42">
        <f>'ExerciceA Bille1'!J$21</f>
        <v>0</v>
      </c>
      <c r="F11" s="42">
        <f>'ExerciceA Bille1'!K$21</f>
        <v>0</v>
      </c>
      <c r="G11" s="83"/>
      <c r="H11" s="84"/>
      <c r="I11" s="37"/>
      <c r="J11" s="38"/>
    </row>
    <row r="12" spans="1:10" x14ac:dyDescent="0.25">
      <c r="A12" s="37"/>
      <c r="B12" s="41" t="s">
        <v>48</v>
      </c>
      <c r="C12" s="42">
        <f>'ExerciceA Bille2'!H$21</f>
        <v>0</v>
      </c>
      <c r="D12" s="42">
        <f>'ExerciceA Bille2'!I$21</f>
        <v>0</v>
      </c>
      <c r="E12" s="42">
        <f>'ExerciceA Bille2'!J$21</f>
        <v>0</v>
      </c>
      <c r="F12" s="42">
        <f>'ExerciceA Bille2'!K$21</f>
        <v>0</v>
      </c>
      <c r="G12" s="83"/>
      <c r="H12" s="84"/>
      <c r="I12" s="37"/>
      <c r="J12" s="38"/>
    </row>
    <row r="13" spans="1:10" x14ac:dyDescent="0.25">
      <c r="A13" s="37"/>
      <c r="B13" s="41" t="s">
        <v>49</v>
      </c>
      <c r="C13" s="42">
        <f>'ExerciceA Bille3'!H$21</f>
        <v>0</v>
      </c>
      <c r="D13" s="42">
        <f>'ExerciceA Bille3'!I$21</f>
        <v>0</v>
      </c>
      <c r="E13" s="42">
        <f>'ExerciceA Bille3'!J$21</f>
        <v>0</v>
      </c>
      <c r="F13" s="42">
        <f>'ExerciceA Bille3'!K$21</f>
        <v>0</v>
      </c>
      <c r="G13" s="83"/>
      <c r="H13" s="84"/>
      <c r="I13" s="37"/>
      <c r="J13" s="38"/>
    </row>
    <row r="14" spans="1:10" x14ac:dyDescent="0.25">
      <c r="A14" s="37"/>
      <c r="B14" s="41" t="s">
        <v>50</v>
      </c>
      <c r="C14" s="42">
        <f>'ExerciceA Bille4'!H$21</f>
        <v>0</v>
      </c>
      <c r="D14" s="42">
        <f>'ExerciceA Bille4'!I$21</f>
        <v>0</v>
      </c>
      <c r="E14" s="42">
        <f>'ExerciceA Bille4'!J$21</f>
        <v>0</v>
      </c>
      <c r="F14" s="42">
        <f>'ExerciceA Bille4'!K$21</f>
        <v>0</v>
      </c>
      <c r="G14" s="83"/>
      <c r="H14" s="84"/>
      <c r="I14" s="37"/>
      <c r="J14" s="38"/>
    </row>
    <row r="15" spans="1:10" x14ac:dyDescent="0.25">
      <c r="A15" s="37"/>
      <c r="B15" s="41" t="s">
        <v>51</v>
      </c>
      <c r="C15" s="42">
        <f>'ExerciceB Bille1'!H$21</f>
        <v>0</v>
      </c>
      <c r="D15" s="42">
        <f>'ExerciceB Bille1'!I$21</f>
        <v>0</v>
      </c>
      <c r="E15" s="42">
        <f>'ExerciceB Bille1'!J$21</f>
        <v>0</v>
      </c>
      <c r="F15" s="42">
        <f>'ExerciceB Bille1'!K$21</f>
        <v>0</v>
      </c>
      <c r="G15" s="83"/>
      <c r="H15" s="84"/>
      <c r="I15" s="37"/>
      <c r="J15" s="38"/>
    </row>
    <row r="16" spans="1:10" x14ac:dyDescent="0.25">
      <c r="A16" s="37"/>
      <c r="B16" s="41" t="s">
        <v>52</v>
      </c>
      <c r="C16" s="42">
        <f>'ExerciceB Bille2'!H$21</f>
        <v>0</v>
      </c>
      <c r="D16" s="42">
        <f>'ExerciceB Bille2'!I$21</f>
        <v>0</v>
      </c>
      <c r="E16" s="42">
        <f>'ExerciceB Bille2'!J$21</f>
        <v>0</v>
      </c>
      <c r="F16" s="42">
        <f>'ExerciceB Bille2'!K$21</f>
        <v>0</v>
      </c>
      <c r="G16" s="83"/>
      <c r="H16" s="84"/>
      <c r="I16" s="37"/>
      <c r="J16" s="38"/>
    </row>
    <row r="17" spans="1:10" x14ac:dyDescent="0.25">
      <c r="A17" s="37"/>
      <c r="B17" s="41" t="s">
        <v>53</v>
      </c>
      <c r="C17" s="42">
        <f>'ExerciceB Bille3'!H$21</f>
        <v>0</v>
      </c>
      <c r="D17" s="42">
        <f>'ExerciceB Bille3'!I$21</f>
        <v>0</v>
      </c>
      <c r="E17" s="42">
        <f>'ExerciceB Bille3'!J$21</f>
        <v>0</v>
      </c>
      <c r="F17" s="42">
        <f>'ExerciceB Bille3'!K$21</f>
        <v>0</v>
      </c>
      <c r="G17" s="83"/>
      <c r="H17" s="84"/>
      <c r="I17" s="37"/>
      <c r="J17" s="38"/>
    </row>
    <row r="18" spans="1:10" x14ac:dyDescent="0.25">
      <c r="A18" s="37"/>
      <c r="B18" s="41" t="s">
        <v>54</v>
      </c>
      <c r="C18" s="42">
        <f>'ExerciceC Bille1'!H$21</f>
        <v>0</v>
      </c>
      <c r="D18" s="42">
        <f>'ExerciceC Bille1'!I$21</f>
        <v>0</v>
      </c>
      <c r="E18" s="42">
        <f>'ExerciceC Bille1'!J$21</f>
        <v>0</v>
      </c>
      <c r="F18" s="42">
        <f>'ExerciceC Bille1'!K$21</f>
        <v>0</v>
      </c>
      <c r="G18" s="83"/>
      <c r="H18" s="84"/>
      <c r="I18" s="37"/>
      <c r="J18" s="38"/>
    </row>
    <row r="19" spans="1:10" x14ac:dyDescent="0.25">
      <c r="A19" s="37"/>
      <c r="B19" s="41" t="s">
        <v>55</v>
      </c>
      <c r="C19" s="42">
        <f>'ExerciceC Bille2'!H$21</f>
        <v>0</v>
      </c>
      <c r="D19" s="42">
        <f>'ExerciceC Bille2'!I$21</f>
        <v>0</v>
      </c>
      <c r="E19" s="42">
        <f>'ExerciceC Bille2'!J$21</f>
        <v>0</v>
      </c>
      <c r="F19" s="42">
        <f>'ExerciceC Bille2'!K$21</f>
        <v>0</v>
      </c>
      <c r="G19" s="83"/>
      <c r="H19" s="84"/>
      <c r="I19" s="37"/>
      <c r="J19" s="38"/>
    </row>
    <row r="20" spans="1:10" x14ac:dyDescent="0.25">
      <c r="A20" s="37"/>
      <c r="B20" s="41" t="s">
        <v>56</v>
      </c>
      <c r="C20" s="42">
        <f>'ExerciceC Bille3'!H$21</f>
        <v>0</v>
      </c>
      <c r="D20" s="42">
        <f>'ExerciceC Bille3'!I$21</f>
        <v>0</v>
      </c>
      <c r="E20" s="42">
        <f>'ExerciceC Bille3'!J$21</f>
        <v>0</v>
      </c>
      <c r="F20" s="42">
        <f>'ExerciceC Bille3'!K$21</f>
        <v>0</v>
      </c>
      <c r="G20" s="83"/>
      <c r="H20" s="84"/>
      <c r="I20" s="37"/>
      <c r="J20" s="38"/>
    </row>
    <row r="21" spans="1:10" x14ac:dyDescent="0.25">
      <c r="A21" s="37"/>
      <c r="B21" s="41" t="s">
        <v>57</v>
      </c>
      <c r="C21" s="42">
        <f>'ExerciceC Bille4'!H$21</f>
        <v>0</v>
      </c>
      <c r="D21" s="42">
        <f>'ExerciceC Bille4'!I$21</f>
        <v>0</v>
      </c>
      <c r="E21" s="42">
        <f>'ExerciceC Bille4'!J$21</f>
        <v>0</v>
      </c>
      <c r="F21" s="42">
        <f>'ExerciceC Bille4'!K$21</f>
        <v>0</v>
      </c>
      <c r="G21" s="83"/>
      <c r="H21" s="84"/>
      <c r="I21" s="37"/>
      <c r="J21" s="38"/>
    </row>
    <row r="22" spans="1:10" x14ac:dyDescent="0.25">
      <c r="A22" s="37"/>
      <c r="B22" s="41" t="s">
        <v>58</v>
      </c>
      <c r="C22" s="42">
        <f>'ExerciceD Bille1'!H$21</f>
        <v>0</v>
      </c>
      <c r="D22" s="42">
        <f>'ExerciceD Bille1'!I$21</f>
        <v>0</v>
      </c>
      <c r="E22" s="42">
        <f>'ExerciceD Bille1'!J$21</f>
        <v>0</v>
      </c>
      <c r="F22" s="42">
        <f>'ExerciceD Bille1'!K$21</f>
        <v>0</v>
      </c>
      <c r="G22" s="83"/>
      <c r="H22" s="84"/>
      <c r="I22" s="37"/>
      <c r="J22" s="38"/>
    </row>
    <row r="23" spans="1:10" x14ac:dyDescent="0.25">
      <c r="A23" s="37"/>
      <c r="B23" s="41" t="s">
        <v>59</v>
      </c>
      <c r="C23" s="42">
        <f>'ExerciceD Bille2'!H$21</f>
        <v>0</v>
      </c>
      <c r="D23" s="42">
        <f>'ExerciceD Bille2'!I$21</f>
        <v>0</v>
      </c>
      <c r="E23" s="42">
        <f>'ExerciceD Bille2'!J$21</f>
        <v>0</v>
      </c>
      <c r="F23" s="42">
        <f>'ExerciceD Bille2'!K$21</f>
        <v>0</v>
      </c>
      <c r="G23" s="83"/>
      <c r="H23" s="84"/>
      <c r="I23" s="37"/>
      <c r="J23" s="38"/>
    </row>
    <row r="24" spans="1:10" x14ac:dyDescent="0.25">
      <c r="A24" s="37"/>
      <c r="B24" s="41" t="s">
        <v>60</v>
      </c>
      <c r="C24" s="42">
        <f>'ExerciceD Bille3'!H$21</f>
        <v>0</v>
      </c>
      <c r="D24" s="42">
        <f>'ExerciceD Bille3'!I$21</f>
        <v>0</v>
      </c>
      <c r="E24" s="42">
        <f>'ExerciceD Bille3'!J$21</f>
        <v>0</v>
      </c>
      <c r="F24" s="42">
        <f>'ExerciceD Bille3'!K$21</f>
        <v>0</v>
      </c>
      <c r="G24" s="83"/>
      <c r="H24" s="84"/>
      <c r="I24" s="37"/>
      <c r="J24" s="38"/>
    </row>
    <row r="25" spans="1:10" x14ac:dyDescent="0.25">
      <c r="A25" s="37"/>
      <c r="B25" s="41" t="s">
        <v>61</v>
      </c>
      <c r="C25" s="42">
        <f>'ExerciceD Bille4'!H$21</f>
        <v>0</v>
      </c>
      <c r="D25" s="42">
        <f>'ExerciceD Bille4'!I$21</f>
        <v>0</v>
      </c>
      <c r="E25" s="42">
        <f>'ExerciceD Bille4'!J$21</f>
        <v>0</v>
      </c>
      <c r="F25" s="42">
        <f>'ExerciceD Bille4'!K$21</f>
        <v>0</v>
      </c>
      <c r="G25" s="83"/>
      <c r="H25" s="84"/>
      <c r="I25" s="37"/>
      <c r="J25" s="38"/>
    </row>
    <row r="26" spans="1:10" x14ac:dyDescent="0.25">
      <c r="A26" s="37"/>
      <c r="B26" s="41" t="s">
        <v>62</v>
      </c>
      <c r="C26" s="42">
        <f>'ExerciceE Bille1'!H$21</f>
        <v>0</v>
      </c>
      <c r="D26" s="42">
        <f>'ExerciceE Bille1'!I$21</f>
        <v>0</v>
      </c>
      <c r="E26" s="42">
        <f>'ExerciceE Bille1'!J$21</f>
        <v>0</v>
      </c>
      <c r="F26" s="42">
        <f>'ExerciceE Bille1'!K$21</f>
        <v>0</v>
      </c>
      <c r="G26" s="83"/>
      <c r="H26" s="84"/>
      <c r="I26" s="37"/>
      <c r="J26" s="38"/>
    </row>
    <row r="27" spans="1:10" x14ac:dyDescent="0.25">
      <c r="A27" s="37"/>
      <c r="B27" s="41" t="s">
        <v>63</v>
      </c>
      <c r="C27" s="42">
        <f>'ExerciceE Bille2'!H$21</f>
        <v>0</v>
      </c>
      <c r="D27" s="42">
        <f>'ExerciceE Bille2'!I$21</f>
        <v>0</v>
      </c>
      <c r="E27" s="42">
        <f>'ExerciceE Bille2'!J$21</f>
        <v>0</v>
      </c>
      <c r="F27" s="42">
        <f>'ExerciceE Bille2'!K$21</f>
        <v>0</v>
      </c>
      <c r="G27" s="83"/>
      <c r="H27" s="84"/>
      <c r="I27" s="37"/>
      <c r="J27" s="38"/>
    </row>
    <row r="28" spans="1:10" x14ac:dyDescent="0.25">
      <c r="A28" s="37"/>
      <c r="B28" s="41" t="s">
        <v>64</v>
      </c>
      <c r="C28" s="42">
        <f>'ExerciceE Bille3'!H$21</f>
        <v>0</v>
      </c>
      <c r="D28" s="42">
        <f>'ExerciceE Bille3'!I$21</f>
        <v>0</v>
      </c>
      <c r="E28" s="42">
        <f>'ExerciceE Bille3'!J$21</f>
        <v>0</v>
      </c>
      <c r="F28" s="42">
        <f>'ExerciceE Bille3'!K$21</f>
        <v>0</v>
      </c>
      <c r="G28" s="83"/>
      <c r="H28" s="84"/>
      <c r="I28" s="37"/>
      <c r="J28" s="38"/>
    </row>
    <row r="29" spans="1:10" x14ac:dyDescent="0.25">
      <c r="A29" s="37"/>
      <c r="B29" s="41" t="s">
        <v>65</v>
      </c>
      <c r="C29" s="42">
        <f>'ExerciceE Bille4'!H$21</f>
        <v>0</v>
      </c>
      <c r="D29" s="42">
        <f>'ExerciceE Bille4'!I$21</f>
        <v>0</v>
      </c>
      <c r="E29" s="42">
        <f>'ExerciceE Bille4'!J$21</f>
        <v>0</v>
      </c>
      <c r="F29" s="42">
        <f>'ExerciceE Bille4'!K$21</f>
        <v>0</v>
      </c>
      <c r="G29" s="83"/>
      <c r="H29" s="84"/>
      <c r="I29" s="37"/>
      <c r="J29" s="38"/>
    </row>
    <row r="30" spans="1:10" x14ac:dyDescent="0.25">
      <c r="A30" s="37"/>
      <c r="B30" s="41" t="s">
        <v>66</v>
      </c>
      <c r="C30" s="42">
        <f>'ExerciceE Bille5'!H$21</f>
        <v>0</v>
      </c>
      <c r="D30" s="42">
        <f>'ExerciceE Bille5'!I$21</f>
        <v>0</v>
      </c>
      <c r="E30" s="42">
        <f>'ExerciceE Bille5'!J$21</f>
        <v>0</v>
      </c>
      <c r="F30" s="42">
        <f>'ExerciceE Bille5'!K$21</f>
        <v>0</v>
      </c>
      <c r="G30" s="83"/>
      <c r="H30" s="84"/>
      <c r="I30" s="37"/>
      <c r="J30" s="38"/>
    </row>
    <row r="31" spans="1:10" x14ac:dyDescent="0.25">
      <c r="A31" s="37"/>
      <c r="B31" s="108"/>
      <c r="C31" s="43"/>
      <c r="D31" s="43"/>
      <c r="E31" s="43"/>
      <c r="F31" s="43"/>
      <c r="G31" s="37"/>
      <c r="H31" s="84"/>
      <c r="I31" s="37"/>
      <c r="J31" s="38"/>
    </row>
    <row r="32" spans="1:10" x14ac:dyDescent="0.25">
      <c r="A32" s="37"/>
      <c r="B32" s="109"/>
      <c r="C32" s="37"/>
      <c r="D32" s="37"/>
      <c r="E32" s="37"/>
      <c r="F32" s="37"/>
      <c r="G32" s="37"/>
      <c r="H32" s="84"/>
      <c r="I32" s="37"/>
      <c r="J32" s="38"/>
    </row>
    <row r="33" spans="1:10" x14ac:dyDescent="0.25">
      <c r="A33" s="37"/>
      <c r="B33" s="109"/>
      <c r="C33" s="37"/>
      <c r="D33" s="37"/>
      <c r="E33" s="37"/>
      <c r="F33" s="37"/>
      <c r="G33" s="37"/>
      <c r="H33" s="84"/>
      <c r="I33" s="37"/>
      <c r="J33" s="38"/>
    </row>
    <row r="34" spans="1:10" x14ac:dyDescent="0.25">
      <c r="A34" s="37"/>
      <c r="B34" s="121"/>
      <c r="C34" s="37"/>
      <c r="D34" s="37"/>
      <c r="E34" s="110"/>
      <c r="F34" s="110"/>
      <c r="G34" s="37"/>
      <c r="H34" s="84"/>
      <c r="I34" s="37"/>
      <c r="J34" s="38"/>
    </row>
    <row r="35" spans="1:10" x14ac:dyDescent="0.25">
      <c r="A35" s="37"/>
      <c r="B35" s="37"/>
      <c r="C35" s="37"/>
      <c r="D35" s="117"/>
      <c r="E35" s="42" t="s">
        <v>67</v>
      </c>
      <c r="F35" s="69">
        <f>SUM(F11:F34)</f>
        <v>0</v>
      </c>
      <c r="G35" s="83"/>
      <c r="H35" s="37"/>
      <c r="I35" s="37"/>
      <c r="J35" s="38"/>
    </row>
    <row r="36" spans="1:10" x14ac:dyDescent="0.25">
      <c r="A36" s="37"/>
      <c r="B36" s="37"/>
      <c r="C36" s="37"/>
      <c r="D36" s="37"/>
      <c r="E36" s="43"/>
      <c r="F36" s="94"/>
      <c r="G36" s="37"/>
      <c r="H36" s="37"/>
      <c r="I36" s="37"/>
      <c r="J36" s="38"/>
    </row>
    <row r="37" spans="1:10" x14ac:dyDescent="0.25">
      <c r="A37" s="37"/>
      <c r="B37" s="37"/>
      <c r="C37" s="37"/>
      <c r="D37" s="37"/>
      <c r="E37" s="37"/>
      <c r="F37" s="37"/>
      <c r="G37" s="37"/>
      <c r="H37" s="37"/>
      <c r="I37" s="37"/>
      <c r="J37" s="38"/>
    </row>
    <row r="38" spans="1:10" x14ac:dyDescent="0.25">
      <c r="A38" s="36"/>
      <c r="B38" s="37"/>
      <c r="C38" s="37"/>
      <c r="D38" s="37"/>
      <c r="E38" s="37"/>
      <c r="F38" s="37"/>
      <c r="G38" s="37"/>
      <c r="H38" s="37"/>
      <c r="I38" s="37"/>
      <c r="J38" s="38"/>
    </row>
    <row r="39" spans="1:10" x14ac:dyDescent="0.25">
      <c r="A39" s="36"/>
      <c r="B39" s="37"/>
      <c r="C39" s="37"/>
      <c r="D39" s="37"/>
      <c r="E39" s="37"/>
      <c r="F39" s="37"/>
      <c r="G39" s="37"/>
      <c r="H39" s="37"/>
      <c r="I39" s="37"/>
      <c r="J39" s="38"/>
    </row>
    <row r="40" spans="1:10" x14ac:dyDescent="0.25">
      <c r="A40" s="36"/>
      <c r="B40" s="37"/>
      <c r="C40" s="37"/>
      <c r="D40" s="37"/>
      <c r="E40" s="37"/>
      <c r="F40" s="37"/>
      <c r="G40" s="37"/>
      <c r="H40" s="37"/>
      <c r="I40" s="37"/>
      <c r="J40" s="38"/>
    </row>
    <row r="41" spans="1:10" x14ac:dyDescent="0.25">
      <c r="A41" s="36"/>
      <c r="B41" s="37"/>
      <c r="C41" s="37"/>
      <c r="D41" s="37"/>
      <c r="E41" s="37"/>
      <c r="F41" s="37"/>
      <c r="G41" s="37"/>
      <c r="H41" s="37"/>
      <c r="I41" s="37"/>
      <c r="J41" s="38"/>
    </row>
    <row r="42" spans="1:10" x14ac:dyDescent="0.25">
      <c r="A42" s="36"/>
      <c r="B42" s="37"/>
      <c r="C42" s="37"/>
      <c r="D42" s="37"/>
      <c r="E42" s="37"/>
      <c r="F42" s="37"/>
      <c r="G42" s="37"/>
      <c r="H42" s="37"/>
      <c r="I42" s="37"/>
      <c r="J42" s="38"/>
    </row>
    <row r="43" spans="1:10" x14ac:dyDescent="0.25">
      <c r="A43" s="36"/>
      <c r="B43" s="37"/>
      <c r="C43" s="37"/>
      <c r="D43" s="37"/>
      <c r="E43" s="37"/>
      <c r="F43" s="37"/>
      <c r="G43" s="37"/>
      <c r="H43" s="37"/>
      <c r="I43" s="37"/>
      <c r="J43" s="38"/>
    </row>
    <row r="44" spans="1:10" x14ac:dyDescent="0.25">
      <c r="A44" s="36"/>
      <c r="B44" s="37"/>
      <c r="C44" s="37"/>
      <c r="D44" s="37"/>
      <c r="E44" s="37"/>
      <c r="F44" s="37"/>
      <c r="G44" s="37"/>
      <c r="H44" s="37"/>
      <c r="I44" s="37"/>
      <c r="J44" s="38"/>
    </row>
    <row r="45" spans="1:10" x14ac:dyDescent="0.25">
      <c r="A45" s="36"/>
      <c r="B45" s="37"/>
      <c r="C45" s="37"/>
      <c r="D45" s="37"/>
      <c r="E45" s="37"/>
      <c r="F45" s="37"/>
      <c r="G45" s="37"/>
      <c r="H45" s="37"/>
      <c r="I45" s="37"/>
      <c r="J45" s="38"/>
    </row>
    <row r="46" spans="1:10" ht="15.75" thickBot="1" x14ac:dyDescent="0.3">
      <c r="A46" s="36"/>
      <c r="B46" s="44" t="s">
        <v>20</v>
      </c>
      <c r="C46" s="37"/>
      <c r="D46" s="37"/>
      <c r="E46" s="37"/>
      <c r="F46" s="37" t="s">
        <v>28</v>
      </c>
      <c r="G46" s="37"/>
      <c r="H46" s="37"/>
      <c r="I46" s="37"/>
      <c r="J46" s="38"/>
    </row>
    <row r="47" spans="1:10" ht="15.75" thickBot="1" x14ac:dyDescent="0.3">
      <c r="A47" s="36"/>
      <c r="B47" s="186" t="str">
        <f>IF(ISBLANK(Résultats!C4),"",Résultats!C4)</f>
        <v/>
      </c>
      <c r="C47" s="187"/>
      <c r="D47" s="188"/>
      <c r="E47" s="37"/>
      <c r="F47" s="177"/>
      <c r="G47" s="178"/>
      <c r="H47" s="179"/>
      <c r="I47" s="37"/>
      <c r="J47" s="38"/>
    </row>
    <row r="48" spans="1:10" x14ac:dyDescent="0.25">
      <c r="A48" s="36"/>
      <c r="B48" s="37"/>
      <c r="C48" s="37"/>
      <c r="D48" s="37"/>
      <c r="E48" s="37"/>
      <c r="F48" s="180"/>
      <c r="G48" s="181"/>
      <c r="H48" s="182"/>
      <c r="I48" s="37"/>
      <c r="J48" s="38"/>
    </row>
    <row r="49" spans="1:10" x14ac:dyDescent="0.25">
      <c r="A49" s="36"/>
      <c r="B49" s="37"/>
      <c r="C49" s="37"/>
      <c r="D49" s="37"/>
      <c r="E49" s="37"/>
      <c r="F49" s="180"/>
      <c r="G49" s="181"/>
      <c r="H49" s="182"/>
      <c r="I49" s="37"/>
      <c r="J49" s="38"/>
    </row>
    <row r="50" spans="1:10" x14ac:dyDescent="0.25">
      <c r="A50" s="36"/>
      <c r="B50" s="37"/>
      <c r="C50" s="37"/>
      <c r="D50" s="37"/>
      <c r="E50" s="37"/>
      <c r="F50" s="180"/>
      <c r="G50" s="181"/>
      <c r="H50" s="182"/>
      <c r="I50" s="37"/>
      <c r="J50" s="38"/>
    </row>
    <row r="51" spans="1:10" ht="15.75" thickBot="1" x14ac:dyDescent="0.3">
      <c r="A51" s="36"/>
      <c r="B51" s="37"/>
      <c r="C51" s="37"/>
      <c r="D51" s="37"/>
      <c r="E51" s="37"/>
      <c r="F51" s="183"/>
      <c r="G51" s="184"/>
      <c r="H51" s="185"/>
      <c r="I51" s="37"/>
      <c r="J51" s="38"/>
    </row>
    <row r="52" spans="1:10" ht="15.75" thickBot="1" x14ac:dyDescent="0.3">
      <c r="A52" s="74" t="s">
        <v>36</v>
      </c>
      <c r="B52" s="44"/>
      <c r="C52" s="44"/>
      <c r="D52" s="44"/>
      <c r="E52" s="44"/>
      <c r="F52" s="44"/>
      <c r="G52" s="44"/>
      <c r="H52" s="44"/>
      <c r="I52" s="44"/>
      <c r="J52" s="45"/>
    </row>
  </sheetData>
  <sheetProtection algorithmName="SHA-512" hashValue="ajM+X19fSyMnVzSICr2t4mnO905q1E0xoRAuQcZKxmI+WPMjiBjLb5uAwhBUM+7Q8Y1HQOQlOFr9kHm76bYK8Q==" saltValue="+zzmTFoBJVicvefMy3cg0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FFFF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c6TEKKYTVSfZ4Peu2JzHPrQkzj4aTsQWfQrWANUqf2Czgr/eBAcQUR6tWzwvpW6ROUOWh4T0iP9h3icnzsMgJg==" saltValue="XDj4BFWXwIhGSdlizn6jUA=="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rgb="FFFFFF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9BFyhGXe870uysCFU3WIjSNLX8IzrtZ5qKOkG6+2r1b8cDdu5sLx5+VKi6G0wSVrxSGU6PJj8cFJq8Nsxo856A==" saltValue="vWrDfKPBmi4xGv49bCexk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FFFF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TR4CITTJ1mqOWlJD9Km4HqMlvQKd2HxquOm+fitJrh9djplN+9WBCB05iSksL95PONJ106FIM6SQBZxFe282VQ==" saltValue="kmN8aUqT2WIyukOYEkA9SQ=="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FFC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gFd7o0O16TZeie9enh3A+AqFAUyjPAtXzEp3UzMIN18HlSE9BzcTU9GP08Iezh2uUf0QkWfpsgCRsspPq2EHAQ==" saltValue="+wjEVy1h2Hm0qfHYlJpXAA=="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FFC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4" t="s">
        <v>31</v>
      </c>
      <c r="I1" s="54" t="s">
        <v>32</v>
      </c>
      <c r="J1" s="54" t="s">
        <v>33</v>
      </c>
      <c r="K1" s="54" t="s">
        <v>34</v>
      </c>
      <c r="L1" s="55"/>
    </row>
    <row r="2" spans="8:12" x14ac:dyDescent="0.25">
      <c r="H2" s="50"/>
      <c r="I2" s="50"/>
      <c r="J2" s="50"/>
      <c r="K2" s="55">
        <f>SUM(H2:J2)</f>
        <v>0</v>
      </c>
      <c r="L2" s="55" t="str">
        <f>IF(ISBLANK(Résultats!D8),"Joueur 1",Résultats!D8)</f>
        <v>Joueur 1</v>
      </c>
    </row>
    <row r="3" spans="8:12" x14ac:dyDescent="0.25">
      <c r="H3" s="51"/>
      <c r="I3" s="51"/>
      <c r="J3" s="51"/>
      <c r="K3" s="124">
        <f t="shared" ref="K3:K21" si="0">SUM(H3:J3)</f>
        <v>0</v>
      </c>
      <c r="L3" s="124" t="str">
        <f>IF(ISBLANK(Résultats!D9),"Joueur 2",Résultats!D9)</f>
        <v>Joueur 2</v>
      </c>
    </row>
    <row r="4" spans="8:12" x14ac:dyDescent="0.25">
      <c r="H4" s="52"/>
      <c r="I4" s="52"/>
      <c r="J4" s="52"/>
      <c r="K4" s="125">
        <f t="shared" si="0"/>
        <v>0</v>
      </c>
      <c r="L4" s="125" t="str">
        <f>IF(ISBLANK(Résultats!D10),"Joueur 3",Résultats!D10)</f>
        <v>Joueur 3</v>
      </c>
    </row>
    <row r="5" spans="8:12" x14ac:dyDescent="0.25">
      <c r="H5" s="53"/>
      <c r="I5" s="53"/>
      <c r="J5" s="53"/>
      <c r="K5" s="126">
        <f t="shared" si="0"/>
        <v>0</v>
      </c>
      <c r="L5" s="126" t="str">
        <f>IF(ISBLANK(Résultats!D11),"Joueur 4",Résultats!D11)</f>
        <v>Joueur 4</v>
      </c>
    </row>
    <row r="6" spans="8:12" x14ac:dyDescent="0.25">
      <c r="H6" s="50"/>
      <c r="I6" s="50"/>
      <c r="J6" s="50"/>
      <c r="K6" s="55">
        <f t="shared" si="0"/>
        <v>0</v>
      </c>
      <c r="L6" s="55" t="str">
        <f>IF(ISBLANK(Résultats!D12),"Joueur 5",Résultats!D12)</f>
        <v>Joueur 5</v>
      </c>
    </row>
    <row r="7" spans="8:12" x14ac:dyDescent="0.25">
      <c r="H7" s="51"/>
      <c r="I7" s="51"/>
      <c r="J7" s="51"/>
      <c r="K7" s="124">
        <f t="shared" si="0"/>
        <v>0</v>
      </c>
      <c r="L7" s="124" t="str">
        <f>IF(ISBLANK(Résultats!D13),"Joueur 6",Résultats!D13)</f>
        <v>Joueur 6</v>
      </c>
    </row>
    <row r="8" spans="8:12" x14ac:dyDescent="0.25">
      <c r="H8" s="52"/>
      <c r="I8" s="52"/>
      <c r="J8" s="52"/>
      <c r="K8" s="125">
        <f t="shared" si="0"/>
        <v>0</v>
      </c>
      <c r="L8" s="125" t="str">
        <f>IF(ISBLANK(Résultats!D14),"Joueur 7",Résultats!D14)</f>
        <v>Joueur 7</v>
      </c>
    </row>
    <row r="9" spans="8:12" x14ac:dyDescent="0.25">
      <c r="H9" s="53"/>
      <c r="I9" s="53"/>
      <c r="J9" s="53"/>
      <c r="K9" s="126">
        <f t="shared" si="0"/>
        <v>0</v>
      </c>
      <c r="L9" s="126" t="str">
        <f>IF(ISBLANK(Résultats!D15),"Joueur 8",Résultats!D15)</f>
        <v>Joueur 8</v>
      </c>
    </row>
    <row r="10" spans="8:12" x14ac:dyDescent="0.25">
      <c r="H10" s="50"/>
      <c r="I10" s="50"/>
      <c r="J10" s="50"/>
      <c r="K10" s="55">
        <f t="shared" si="0"/>
        <v>0</v>
      </c>
      <c r="L10" s="55" t="str">
        <f>IF(ISBLANK(Résultats!D16),"Joueur 9",Résultats!D16)</f>
        <v>Joueur 9</v>
      </c>
    </row>
    <row r="11" spans="8:12" x14ac:dyDescent="0.25">
      <c r="H11" s="51"/>
      <c r="I11" s="51"/>
      <c r="J11" s="51"/>
      <c r="K11" s="124">
        <f t="shared" si="0"/>
        <v>0</v>
      </c>
      <c r="L11" s="124" t="str">
        <f>IF(ISBLANK(Résultats!D17),"Joueur 10",Résultats!D17)</f>
        <v>Joueur 10</v>
      </c>
    </row>
    <row r="12" spans="8:12" x14ac:dyDescent="0.25">
      <c r="H12" s="52"/>
      <c r="I12" s="52"/>
      <c r="J12" s="52"/>
      <c r="K12" s="125">
        <f t="shared" si="0"/>
        <v>0</v>
      </c>
      <c r="L12" s="125" t="str">
        <f>IF(ISBLANK(Résultats!D18),"Joueur 11",Résultats!D18)</f>
        <v>Joueur 11</v>
      </c>
    </row>
    <row r="13" spans="8:12" x14ac:dyDescent="0.25">
      <c r="H13" s="53"/>
      <c r="I13" s="53"/>
      <c r="J13" s="53"/>
      <c r="K13" s="126">
        <f t="shared" si="0"/>
        <v>0</v>
      </c>
      <c r="L13" s="126" t="str">
        <f>IF(ISBLANK(Résultats!D19),"Joueur 12",Résultats!D19)</f>
        <v>Joueur 12</v>
      </c>
    </row>
    <row r="14" spans="8:12" x14ac:dyDescent="0.25">
      <c r="H14" s="50"/>
      <c r="I14" s="50"/>
      <c r="J14" s="50"/>
      <c r="K14" s="55">
        <f t="shared" si="0"/>
        <v>0</v>
      </c>
      <c r="L14" s="55" t="str">
        <f>IF(ISBLANK(Résultats!D20),"Joueur 13",Résultats!D20)</f>
        <v>Joueur 13</v>
      </c>
    </row>
    <row r="15" spans="8:12" x14ac:dyDescent="0.25">
      <c r="H15" s="51"/>
      <c r="I15" s="51"/>
      <c r="J15" s="51"/>
      <c r="K15" s="124">
        <f t="shared" si="0"/>
        <v>0</v>
      </c>
      <c r="L15" s="124" t="str">
        <f>IF(ISBLANK(Résultats!D21),"Joueur 14",Résultats!D21)</f>
        <v>Joueur 14</v>
      </c>
    </row>
    <row r="16" spans="8:12" x14ac:dyDescent="0.25">
      <c r="H16" s="52"/>
      <c r="I16" s="52"/>
      <c r="J16" s="52"/>
      <c r="K16" s="125">
        <f t="shared" si="0"/>
        <v>0</v>
      </c>
      <c r="L16" s="125" t="str">
        <f>IF(ISBLANK(Résultats!D22),"Joueur 15",Résultats!D22)</f>
        <v>Joueur 15</v>
      </c>
    </row>
    <row r="17" spans="8:12" x14ac:dyDescent="0.25">
      <c r="H17" s="53"/>
      <c r="I17" s="53"/>
      <c r="J17" s="53"/>
      <c r="K17" s="126">
        <f t="shared" si="0"/>
        <v>0</v>
      </c>
      <c r="L17" s="126" t="str">
        <f>IF(ISBLANK(Résultats!D23),"Joueur 16",Résultats!D23)</f>
        <v>Joueur 16</v>
      </c>
    </row>
    <row r="18" spans="8:12" x14ac:dyDescent="0.25">
      <c r="H18" s="50"/>
      <c r="I18" s="50"/>
      <c r="J18" s="50"/>
      <c r="K18" s="55">
        <f t="shared" si="0"/>
        <v>0</v>
      </c>
      <c r="L18" s="55" t="str">
        <f>IF(ISBLANK(Résultats!D24),"Joueur 17",Résultats!D24)</f>
        <v>Joueur 17</v>
      </c>
    </row>
    <row r="19" spans="8:12" x14ac:dyDescent="0.25">
      <c r="H19" s="51"/>
      <c r="I19" s="51"/>
      <c r="J19" s="51"/>
      <c r="K19" s="124">
        <f t="shared" si="0"/>
        <v>0</v>
      </c>
      <c r="L19" s="124" t="str">
        <f>IF(ISBLANK(Résultats!D25),"Joueur 18",Résultats!D25)</f>
        <v>Joueur 18</v>
      </c>
    </row>
    <row r="20" spans="8:12" x14ac:dyDescent="0.25">
      <c r="H20" s="52"/>
      <c r="I20" s="52"/>
      <c r="J20" s="52"/>
      <c r="K20" s="125">
        <f t="shared" si="0"/>
        <v>0</v>
      </c>
      <c r="L20" s="125" t="str">
        <f>IF(ISBLANK(Résultats!D26),"Joueur 19",Résultats!D26)</f>
        <v>Joueur 19</v>
      </c>
    </row>
    <row r="21" spans="8:12" x14ac:dyDescent="0.25">
      <c r="H21" s="53"/>
      <c r="I21" s="53"/>
      <c r="J21" s="53"/>
      <c r="K21" s="126">
        <f t="shared" si="0"/>
        <v>0</v>
      </c>
      <c r="L21" s="126" t="str">
        <f>IF(ISBLANK(Résultats!D27),"Joueur 20",Résultats!D27)</f>
        <v>Joueur 20</v>
      </c>
    </row>
    <row r="22" spans="8:12" x14ac:dyDescent="0.25">
      <c r="H22" s="72" t="s">
        <v>36</v>
      </c>
    </row>
  </sheetData>
  <sheetProtection algorithmName="SHA-512" hashValue="95R+WEsgDZXRx04RQyExBe9zVII+us5Fmv/Uj+yU45wtFZ2iqGwmBDG20Q5b5I02EiWtkC8H6qZ6ZEC4Rxv2yA==" saltValue="LFWfDAZiPNwZ81h6qDhbmg=="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43</vt:i4>
      </vt:variant>
    </vt:vector>
  </HeadingPairs>
  <TitlesOfParts>
    <vt:vector size="43" baseType="lpstr">
      <vt:lpstr>DFA_1Bronze</vt:lpstr>
      <vt:lpstr>Notice d'usage</vt:lpstr>
      <vt:lpstr>Résultats</vt:lpstr>
      <vt:lpstr>ExerciceA Bille1</vt:lpstr>
      <vt:lpstr>ExerciceA Bille2</vt:lpstr>
      <vt:lpstr>ExerciceA Bille3</vt:lpstr>
      <vt:lpstr>ExerciceA Bille4</vt:lpstr>
      <vt:lpstr>ExerciceB Bille1</vt:lpstr>
      <vt:lpstr>ExerciceB Bille2</vt:lpstr>
      <vt:lpstr>ExerciceB Bille3</vt:lpstr>
      <vt:lpstr>ExerciceC Bille1</vt:lpstr>
      <vt:lpstr>ExerciceC Bille2</vt:lpstr>
      <vt:lpstr>ExerciceC Bille3</vt:lpstr>
      <vt:lpstr>ExerciceC Bille4</vt:lpstr>
      <vt:lpstr>ExerciceD Bille1</vt:lpstr>
      <vt:lpstr>ExerciceD Bille2</vt:lpstr>
      <vt:lpstr>ExerciceD Bille3</vt:lpstr>
      <vt:lpstr>ExerciceD Bille4</vt:lpstr>
      <vt:lpstr>ExerciceE Bille1</vt:lpstr>
      <vt:lpstr>ExerciceE Bille2</vt:lpstr>
      <vt:lpstr>ExerciceE Bille3</vt:lpstr>
      <vt:lpstr>ExerciceE Bille4</vt:lpstr>
      <vt:lpstr>ExerciceE Bille5</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Jacques LESIOUR</dc:creator>
  <cp:keywords/>
  <dc:description/>
  <cp:lastModifiedBy>louis edelin</cp:lastModifiedBy>
  <cp:revision/>
  <dcterms:created xsi:type="dcterms:W3CDTF">2019-02-13T07:54:38Z</dcterms:created>
  <dcterms:modified xsi:type="dcterms:W3CDTF">2024-02-02T15:57:49Z</dcterms:modified>
  <cp:category/>
  <cp:contentStatus/>
</cp:coreProperties>
</file>